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кв.'!$A$86</definedName>
    <definedName name="_edn2" localSheetId="0">'1 кв.'!$A$88</definedName>
    <definedName name="_edn3" localSheetId="0">'1 кв.'!$A$89</definedName>
    <definedName name="_edn4" localSheetId="0">'1 кв.'!$A$90</definedName>
    <definedName name="_ednref1" localSheetId="0">'1 кв.'!#REF!</definedName>
    <definedName name="_ednref2" localSheetId="0">'1 кв.'!$A$59</definedName>
    <definedName name="_ednref3" localSheetId="0">'1 кв.'!$D$58</definedName>
    <definedName name="_ednref4" localSheetId="0">'1 кв.'!$D$59</definedName>
    <definedName name="_xlnm.Print_Area" localSheetId="0">'1 кв.'!$A$1:$E$58</definedName>
    <definedName name="_xlnm.Print_Area" localSheetId="1">'2 кв.'!$A$1:$E$65</definedName>
  </definedNames>
  <calcPr calcId="145621"/>
</workbook>
</file>

<file path=xl/calcChain.xml><?xml version="1.0" encoding="utf-8"?>
<calcChain xmlns="http://schemas.openxmlformats.org/spreadsheetml/2006/main">
  <c r="E38" i="2" l="1"/>
  <c r="E37" i="2"/>
  <c r="E34" i="2"/>
  <c r="E33" i="2"/>
  <c r="E32" i="2"/>
  <c r="E31" i="2"/>
  <c r="E30" i="2"/>
  <c r="E29" i="2"/>
  <c r="E28" i="2"/>
  <c r="E41" i="2" l="1"/>
  <c r="E40" i="2"/>
  <c r="E35" i="2" l="1"/>
  <c r="E44" i="1" l="1"/>
  <c r="E43" i="2" l="1"/>
  <c r="E40" i="1"/>
  <c r="B63" i="2" l="1"/>
  <c r="E38" i="1"/>
  <c r="E37" i="1"/>
  <c r="E34" i="1"/>
  <c r="E33" i="1"/>
  <c r="E32" i="1" l="1"/>
  <c r="E31" i="1"/>
  <c r="E30" i="1"/>
  <c r="E29" i="1"/>
  <c r="E28" i="1" l="1"/>
</calcChain>
</file>

<file path=xl/sharedStrings.xml><?xml version="1.0" encoding="utf-8"?>
<sst xmlns="http://schemas.openxmlformats.org/spreadsheetml/2006/main" count="160" uniqueCount="71">
  <si>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</si>
  <si>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</si>
  <si>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</si>
  <si>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</si>
  <si>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</si>
  <si>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</si>
  <si>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</si>
  <si>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</si>
  <si>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</si>
  <si>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</si>
  <si>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</si>
  <si>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</si>
  <si>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</si>
  <si>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</si>
  <si>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</si>
  <si>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</si>
  <si>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</si>
  <si>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</si>
  <si>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</si>
  <si>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</si>
  <si>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</si>
  <si>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</si>
  <si>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</si>
  <si>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</si>
  <si>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</si>
  <si>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</si>
  <si>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</si>
  <si>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</si>
  <si>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</si>
  <si>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</si>
  <si>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</si>
  <si>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</si>
  <si>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</si>
  <si>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</si>
  <si>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</si>
  <si>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</si>
  <si>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</si>
  <si>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</si>
  <si>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t>г. Россошь, ул. Деповская, 2в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</si>
  <si>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Сергиенко Ирины Леонидовны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</si>
  <si>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№26 от 15.03.2015 г.</t>
    </r>
  </si>
  <si>
    <r>
      <t>с одной стороны, и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</si>
  <si>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>именуемый в дальнейшем "Исполнитель", в лице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</si>
  <si>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№27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</si>
  <si>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№2в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Деповская</t>
    </r>
  </si>
  <si>
    <t>постоянно</t>
  </si>
  <si>
    <t>Переключение на резервный рубильник (кв.12)</t>
  </si>
  <si>
    <t>ч/час</t>
  </si>
  <si>
    <t>Стоимость материалов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</si>
  <si>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</si>
  <si>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Сергиенко И.Л.</t>
    </r>
  </si>
  <si>
    <t>1 квартал</t>
  </si>
  <si>
    <t>руб.</t>
  </si>
  <si>
    <t>февраль</t>
  </si>
  <si>
    <t>Итого расходов:</t>
  </si>
  <si>
    <t>Периодическая проверка технического состояния вентиляционных каналов, дымоходов</t>
  </si>
  <si>
    <t>ежеквартально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</si>
  <si>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пятьдесят семь тысяч двести шестнадцать ( прописью) рублей 06 копеек.</t>
    </r>
  </si>
  <si>
    <t>Настоящий Акт составлен в 2-х экземплярах, имеющий одинаковую юридическую силу, по одному для каждой Стороны.</t>
  </si>
  <si>
    <t xml:space="preserve">определена приложением № 9 к договору №9 </t>
  </si>
  <si>
    <t xml:space="preserve">определена приложением № 9 к договору </t>
  </si>
  <si>
    <t>"30" 06  2016 г.</t>
  </si>
  <si>
    <t>Изоляция труб плети отопления в подвале (кв.12)</t>
  </si>
  <si>
    <t>Врезка запорной арматурына крыловых петлях отопления в подвале (кв.12)</t>
  </si>
  <si>
    <t>июнь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</si>
  <si>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</si>
  <si>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</si>
  <si>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</si>
  <si>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</si>
  <si>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</si>
  <si>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 xml:space="preserve">           2. Всего за период с "01" 04 2016 г. по "30" 06 2016 г. выполнено работ (оказано услуг) на общую сумму семьдесят тысяч семьсот сорок один (прописью) рубль 04 копейки.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</si>
</sst>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43" fontId="4" fillId="2" borderId="6" xfId="1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43" fontId="8" fillId="0" borderId="0" xfId="0" applyNumberFormat="1" applyFont="1"/>
    <xf numFmtId="0" fontId="14" fillId="0" borderId="1" xfId="0" applyFont="1" applyBorder="1" applyAlignment="1">
      <alignment wrapText="1"/>
    </xf>
    <xf numFmtId="0" fontId="3" fillId="0" borderId="0" xfId="0" applyFont="1" applyAlignment="1"/>
    <xf numFmtId="0" fontId="11" fillId="0" borderId="0" xfId="0" applyFont="1"/>
    <xf numFmtId="4" fontId="4" fillId="0" borderId="0" xfId="1" applyNumberFormat="1" applyFont="1"/>
    <xf numFmtId="4" fontId="8" fillId="0" borderId="0" xfId="1" applyNumberFormat="1" applyFont="1"/>
    <xf numFmtId="4" fontId="4" fillId="0" borderId="0" xfId="0" applyNumberFormat="1" applyFont="1"/>
    <xf numFmtId="43" fontId="4" fillId="0" borderId="0" xfId="0" applyNumberFormat="1" applyFont="1"/>
    <xf numFmtId="0" fontId="4" fillId="0" borderId="0" xfId="0" applyFont="1" applyBorder="1"/>
    <xf numFmtId="43" fontId="4" fillId="2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topLeftCell="A23" zoomScaleNormal="100" zoomScaleSheetLayoutView="100" workbookViewId="0">
      <selection activeCell="H40" sqref="H40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34" customWidth="1"/>
    <col min="6" max="16384" width="9.140625" style="2"/>
  </cols>
  <sheetData>
    <row r="1" spans="1:5" ht="15.75" x14ac:dyDescent="0.25">
      <c r="A1" s="55" t="s">
        <v>12</v>
      </c>
      <c r="B1" s="55"/>
      <c r="C1" s="55"/>
      <c r="D1" s="55"/>
      <c r="E1" s="55"/>
    </row>
    <row r="2" spans="1:5" ht="32.25" customHeight="1" x14ac:dyDescent="0.25">
      <c r="A2" s="53" t="s">
        <v>13</v>
      </c>
      <c r="B2" s="54"/>
      <c r="C2" s="54"/>
      <c r="D2" s="54"/>
      <c r="E2" s="54"/>
    </row>
    <row r="3" spans="1:5" x14ac:dyDescent="0.25">
      <c r="A3" s="5"/>
      <c r="B3" s="4"/>
      <c r="C3" s="4"/>
      <c r="D3" s="4"/>
      <c r="E3" s="23"/>
    </row>
    <row r="4" spans="1:5" s="1" customFormat="1" ht="17.25" customHeight="1" x14ac:dyDescent="0.25">
      <c r="A4" s="7" t="s">
        <v>14</v>
      </c>
      <c r="B4" s="10"/>
      <c r="C4" s="10"/>
      <c r="D4" s="58" t="s">
        <v>15</v>
      </c>
      <c r="E4" s="58"/>
    </row>
    <row r="5" spans="1:5" ht="8.25" customHeight="1" x14ac:dyDescent="0.25">
      <c r="A5" s="5"/>
      <c r="B5" s="4"/>
      <c r="C5" s="4"/>
      <c r="D5" s="4"/>
      <c r="E5" s="23"/>
    </row>
    <row r="6" spans="1:5" x14ac:dyDescent="0.25">
      <c r="A6" s="52" t="s">
        <v>0</v>
      </c>
      <c r="B6" s="52"/>
      <c r="C6" s="52"/>
      <c r="D6" s="52"/>
      <c r="E6" s="52"/>
    </row>
    <row r="7" spans="1:5" x14ac:dyDescent="0.25">
      <c r="A7" s="56" t="s">
        <v>38</v>
      </c>
      <c r="B7" s="56"/>
      <c r="C7" s="56"/>
      <c r="D7" s="56"/>
      <c r="E7" s="56"/>
    </row>
    <row r="8" spans="1:5" x14ac:dyDescent="0.25">
      <c r="A8" s="57" t="s">
        <v>1</v>
      </c>
      <c r="B8" s="57"/>
      <c r="C8" s="57"/>
      <c r="D8" s="57"/>
      <c r="E8" s="57"/>
    </row>
    <row r="9" spans="1:5" ht="7.5" customHeight="1" x14ac:dyDescent="0.25">
      <c r="A9" s="51"/>
      <c r="B9" s="51"/>
      <c r="C9" s="51"/>
      <c r="D9" s="51"/>
      <c r="E9" s="51"/>
    </row>
    <row r="10" spans="1:5" x14ac:dyDescent="0.25">
      <c r="A10" s="52" t="s">
        <v>39</v>
      </c>
      <c r="B10" s="52"/>
      <c r="C10" s="52"/>
      <c r="D10" s="52"/>
      <c r="E10" s="52"/>
    </row>
    <row r="11" spans="1:5" ht="22.5" customHeight="1" x14ac:dyDescent="0.25">
      <c r="A11" s="59" t="s">
        <v>16</v>
      </c>
      <c r="B11" s="60"/>
      <c r="C11" s="60"/>
      <c r="D11" s="60"/>
      <c r="E11" s="60"/>
    </row>
    <row r="12" spans="1:5" ht="9" customHeight="1" x14ac:dyDescent="0.25">
      <c r="A12" s="51"/>
      <c r="B12" s="51"/>
      <c r="C12" s="51"/>
      <c r="D12" s="51"/>
      <c r="E12" s="51"/>
    </row>
    <row r="13" spans="1:5" ht="30.75" customHeight="1" x14ac:dyDescent="0.25">
      <c r="A13" s="52" t="s">
        <v>40</v>
      </c>
      <c r="B13" s="52"/>
      <c r="C13" s="52"/>
      <c r="D13" s="52"/>
      <c r="E13" s="52"/>
    </row>
    <row r="14" spans="1:5" x14ac:dyDescent="0.25">
      <c r="A14" s="57" t="s">
        <v>17</v>
      </c>
      <c r="B14" s="51"/>
      <c r="C14" s="51"/>
      <c r="D14" s="51"/>
      <c r="E14" s="51"/>
    </row>
    <row r="15" spans="1:5" x14ac:dyDescent="0.25">
      <c r="A15" s="51"/>
      <c r="B15" s="51"/>
      <c r="C15" s="51"/>
      <c r="D15" s="51"/>
      <c r="E15" s="51"/>
    </row>
    <row r="16" spans="1:5" x14ac:dyDescent="0.25">
      <c r="A16" s="52" t="s">
        <v>41</v>
      </c>
      <c r="B16" s="52"/>
      <c r="C16" s="52"/>
      <c r="D16" s="52"/>
      <c r="E16" s="52"/>
    </row>
    <row r="17" spans="1:7" ht="11.25" customHeight="1" x14ac:dyDescent="0.25">
      <c r="A17" s="57" t="s">
        <v>2</v>
      </c>
      <c r="B17" s="51"/>
      <c r="C17" s="51"/>
      <c r="D17" s="51"/>
      <c r="E17" s="51"/>
    </row>
    <row r="18" spans="1:7" ht="11.25" customHeight="1" x14ac:dyDescent="0.25">
      <c r="A18" s="6"/>
      <c r="B18" s="5"/>
      <c r="C18" s="5"/>
      <c r="D18" s="5"/>
      <c r="E18" s="24"/>
    </row>
    <row r="19" spans="1:7" x14ac:dyDescent="0.25">
      <c r="A19" s="52" t="s">
        <v>42</v>
      </c>
      <c r="B19" s="52"/>
      <c r="C19" s="52"/>
      <c r="D19" s="52"/>
      <c r="E19" s="52"/>
    </row>
    <row r="20" spans="1:7" ht="10.5" customHeight="1" x14ac:dyDescent="0.25">
      <c r="A20" s="57" t="s">
        <v>18</v>
      </c>
      <c r="B20" s="51"/>
      <c r="C20" s="51"/>
      <c r="D20" s="51"/>
      <c r="E20" s="51"/>
    </row>
    <row r="21" spans="1:7" x14ac:dyDescent="0.25">
      <c r="A21" s="51"/>
      <c r="B21" s="51"/>
      <c r="C21" s="51"/>
      <c r="D21" s="51"/>
      <c r="E21" s="51"/>
    </row>
    <row r="22" spans="1:7" ht="30.75" customHeight="1" x14ac:dyDescent="0.25">
      <c r="A22" s="52" t="s">
        <v>19</v>
      </c>
      <c r="B22" s="52"/>
      <c r="C22" s="52"/>
      <c r="D22" s="52"/>
      <c r="E22" s="52"/>
    </row>
    <row r="23" spans="1:7" x14ac:dyDescent="0.25">
      <c r="A23" s="51"/>
      <c r="B23" s="51"/>
      <c r="C23" s="51"/>
      <c r="D23" s="51"/>
      <c r="E23" s="51"/>
    </row>
    <row r="24" spans="1:7" ht="63.75" customHeight="1" x14ac:dyDescent="0.25">
      <c r="A24" s="52" t="s">
        <v>43</v>
      </c>
      <c r="B24" s="52"/>
      <c r="C24" s="52"/>
      <c r="D24" s="52"/>
      <c r="E24" s="52"/>
    </row>
    <row r="25" spans="1:7" ht="33.75" customHeight="1" x14ac:dyDescent="0.25">
      <c r="A25" s="61" t="s">
        <v>44</v>
      </c>
      <c r="B25" s="61"/>
      <c r="C25" s="61"/>
      <c r="D25" s="61"/>
      <c r="E25" s="61"/>
    </row>
    <row r="26" spans="1:7" x14ac:dyDescent="0.25">
      <c r="A26" s="61"/>
      <c r="B26" s="61"/>
      <c r="C26" s="61"/>
      <c r="D26" s="61"/>
      <c r="E26" s="61"/>
      <c r="F26" s="2">
        <v>1179.2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25" t="s">
        <v>9</v>
      </c>
    </row>
    <row r="28" spans="1:7" ht="38.25" x14ac:dyDescent="0.25">
      <c r="A28" s="8" t="s">
        <v>4</v>
      </c>
      <c r="B28" s="9" t="s">
        <v>24</v>
      </c>
      <c r="C28" s="3" t="s">
        <v>5</v>
      </c>
      <c r="D28" s="3">
        <v>1.94</v>
      </c>
      <c r="E28" s="26">
        <f>D28*F26*G26</f>
        <v>6862.9440000000004</v>
      </c>
    </row>
    <row r="29" spans="1:7" ht="51" x14ac:dyDescent="0.25">
      <c r="A29" s="8" t="s">
        <v>25</v>
      </c>
      <c r="B29" s="9" t="s">
        <v>26</v>
      </c>
      <c r="C29" s="3" t="s">
        <v>5</v>
      </c>
      <c r="D29" s="3">
        <v>2.25</v>
      </c>
      <c r="E29" s="26">
        <f>D29*F26*G26</f>
        <v>7959.6</v>
      </c>
    </row>
    <row r="30" spans="1:7" ht="51" x14ac:dyDescent="0.25">
      <c r="A30" s="8" t="s">
        <v>30</v>
      </c>
      <c r="B30" s="9" t="s">
        <v>29</v>
      </c>
      <c r="C30" s="3" t="s">
        <v>5</v>
      </c>
      <c r="D30" s="3">
        <v>2.0099999999999998</v>
      </c>
      <c r="E30" s="26">
        <f>D30*F26*G26</f>
        <v>7110.576</v>
      </c>
    </row>
    <row r="31" spans="1:7" ht="51" x14ac:dyDescent="0.25">
      <c r="A31" s="8" t="s">
        <v>31</v>
      </c>
      <c r="B31" s="9" t="s">
        <v>29</v>
      </c>
      <c r="C31" s="3" t="s">
        <v>5</v>
      </c>
      <c r="D31" s="3">
        <v>3.75</v>
      </c>
      <c r="E31" s="26">
        <f>D31*F26*G26</f>
        <v>13266</v>
      </c>
    </row>
    <row r="32" spans="1:7" x14ac:dyDescent="0.25">
      <c r="A32" s="8" t="s">
        <v>32</v>
      </c>
      <c r="B32" s="11" t="s">
        <v>33</v>
      </c>
      <c r="C32" s="3" t="s">
        <v>5</v>
      </c>
      <c r="D32" s="3">
        <v>0.61</v>
      </c>
      <c r="E32" s="26">
        <f>D32*F26*G26</f>
        <v>2157.9360000000001</v>
      </c>
    </row>
    <row r="33" spans="1:6" x14ac:dyDescent="0.25">
      <c r="A33" s="8" t="s">
        <v>34</v>
      </c>
      <c r="B33" s="11" t="s">
        <v>33</v>
      </c>
      <c r="C33" s="3" t="s">
        <v>5</v>
      </c>
      <c r="D33" s="3">
        <v>0.15</v>
      </c>
      <c r="E33" s="26">
        <f>D33*F26*G26</f>
        <v>530.64</v>
      </c>
    </row>
    <row r="34" spans="1:6" ht="60" x14ac:dyDescent="0.25">
      <c r="A34" s="8" t="s">
        <v>27</v>
      </c>
      <c r="B34" s="9" t="s">
        <v>29</v>
      </c>
      <c r="C34" s="3" t="s">
        <v>5</v>
      </c>
      <c r="D34" s="3">
        <v>0.45</v>
      </c>
      <c r="E34" s="26">
        <f>D34*F26*G26</f>
        <v>1591.92</v>
      </c>
    </row>
    <row r="35" spans="1:6" ht="60" x14ac:dyDescent="0.25">
      <c r="A35" s="8" t="s">
        <v>55</v>
      </c>
      <c r="B35" s="9" t="s">
        <v>56</v>
      </c>
      <c r="C35" s="3" t="s">
        <v>5</v>
      </c>
      <c r="D35" s="3"/>
      <c r="E35" s="26">
        <v>3360</v>
      </c>
    </row>
    <row r="36" spans="1:6" ht="38.25" x14ac:dyDescent="0.25">
      <c r="A36" s="8" t="s">
        <v>35</v>
      </c>
      <c r="B36" s="9" t="s">
        <v>36</v>
      </c>
      <c r="C36" s="3" t="s">
        <v>5</v>
      </c>
      <c r="D36" s="3">
        <v>0.33</v>
      </c>
      <c r="E36" s="26">
        <v>0</v>
      </c>
    </row>
    <row r="37" spans="1:6" x14ac:dyDescent="0.25">
      <c r="A37" s="8" t="s">
        <v>28</v>
      </c>
      <c r="B37" s="9" t="s">
        <v>45</v>
      </c>
      <c r="C37" s="3" t="s">
        <v>5</v>
      </c>
      <c r="D37" s="3">
        <v>0.63</v>
      </c>
      <c r="E37" s="26">
        <f>D37*F26*G26</f>
        <v>2228.6880000000001</v>
      </c>
    </row>
    <row r="38" spans="1:6" ht="15.75" thickBot="1" x14ac:dyDescent="0.3">
      <c r="A38" s="13" t="s">
        <v>37</v>
      </c>
      <c r="B38" s="14" t="s">
        <v>45</v>
      </c>
      <c r="C38" s="15" t="s">
        <v>5</v>
      </c>
      <c r="D38" s="15">
        <v>3.3</v>
      </c>
      <c r="E38" s="27">
        <f>D38*F26*G26</f>
        <v>11674.08</v>
      </c>
    </row>
    <row r="39" spans="1:6" ht="15.75" thickBot="1" x14ac:dyDescent="0.3">
      <c r="A39" s="16" t="s">
        <v>48</v>
      </c>
      <c r="B39" s="17" t="s">
        <v>51</v>
      </c>
      <c r="C39" s="18" t="s">
        <v>52</v>
      </c>
      <c r="D39" s="18"/>
      <c r="E39" s="28">
        <v>0</v>
      </c>
    </row>
    <row r="40" spans="1:6" ht="30" x14ac:dyDescent="0.25">
      <c r="A40" s="8" t="s">
        <v>46</v>
      </c>
      <c r="B40" s="12" t="s">
        <v>53</v>
      </c>
      <c r="C40" s="12" t="s">
        <v>47</v>
      </c>
      <c r="D40" s="12">
        <v>4</v>
      </c>
      <c r="E40" s="29">
        <f>D40*F40</f>
        <v>473.68</v>
      </c>
      <c r="F40" s="2">
        <v>118.42</v>
      </c>
    </row>
    <row r="41" spans="1:6" x14ac:dyDescent="0.25">
      <c r="A41" s="8"/>
      <c r="B41" s="9"/>
      <c r="C41" s="3"/>
      <c r="D41" s="3"/>
      <c r="E41" s="26"/>
    </row>
    <row r="42" spans="1:6" x14ac:dyDescent="0.25">
      <c r="A42" s="8"/>
      <c r="B42" s="9"/>
      <c r="C42" s="3"/>
      <c r="D42" s="3"/>
      <c r="E42" s="26"/>
    </row>
    <row r="43" spans="1:6" x14ac:dyDescent="0.25">
      <c r="A43" s="8"/>
      <c r="B43" s="9"/>
      <c r="C43" s="3"/>
      <c r="D43" s="3"/>
      <c r="E43" s="26"/>
    </row>
    <row r="44" spans="1:6" s="22" customFormat="1" ht="14.25" x14ac:dyDescent="0.2">
      <c r="A44" s="19" t="s">
        <v>54</v>
      </c>
      <c r="B44" s="20"/>
      <c r="C44" s="21"/>
      <c r="D44" s="21"/>
      <c r="E44" s="30">
        <f>SUM(E28:E43)</f>
        <v>57216.064000000006</v>
      </c>
    </row>
    <row r="46" spans="1:6" ht="42.75" customHeight="1" x14ac:dyDescent="0.25">
      <c r="A46" s="52" t="s">
        <v>57</v>
      </c>
      <c r="B46" s="52"/>
      <c r="C46" s="52"/>
      <c r="D46" s="52"/>
      <c r="E46" s="52"/>
    </row>
    <row r="47" spans="1:6" ht="30" customHeight="1" x14ac:dyDescent="0.25">
      <c r="A47" s="52" t="s">
        <v>23</v>
      </c>
      <c r="B47" s="52"/>
      <c r="C47" s="52"/>
      <c r="D47" s="52"/>
      <c r="E47" s="52"/>
    </row>
    <row r="48" spans="1:6" x14ac:dyDescent="0.25">
      <c r="A48" s="52" t="s">
        <v>22</v>
      </c>
      <c r="B48" s="52"/>
      <c r="C48" s="52"/>
      <c r="D48" s="52"/>
      <c r="E48" s="52"/>
    </row>
    <row r="49" spans="1:5" ht="31.5" customHeight="1" x14ac:dyDescent="0.25">
      <c r="A49" s="52" t="s">
        <v>58</v>
      </c>
      <c r="B49" s="52"/>
      <c r="C49" s="52"/>
      <c r="D49" s="52"/>
      <c r="E49" s="52"/>
    </row>
    <row r="50" spans="1:5" x14ac:dyDescent="0.25">
      <c r="A50" s="52" t="s">
        <v>20</v>
      </c>
      <c r="B50" s="52"/>
      <c r="C50" s="52"/>
      <c r="D50" s="52"/>
      <c r="E50" s="52"/>
    </row>
    <row r="51" spans="1:5" x14ac:dyDescent="0.25">
      <c r="A51" s="63" t="s">
        <v>6</v>
      </c>
      <c r="B51" s="63"/>
      <c r="C51" s="63"/>
      <c r="D51" s="63"/>
      <c r="E51" s="63"/>
    </row>
    <row r="52" spans="1:5" x14ac:dyDescent="0.25">
      <c r="A52" s="52" t="s">
        <v>20</v>
      </c>
      <c r="B52" s="52"/>
      <c r="C52" s="52"/>
      <c r="D52" s="52"/>
      <c r="E52" s="52"/>
    </row>
    <row r="53" spans="1:5" ht="15" customHeight="1" x14ac:dyDescent="0.25">
      <c r="A53" s="64" t="s">
        <v>49</v>
      </c>
      <c r="B53" s="64"/>
      <c r="C53" s="64"/>
      <c r="D53" s="64"/>
      <c r="E53" s="31"/>
    </row>
    <row r="54" spans="1:5" ht="11.25" customHeight="1" x14ac:dyDescent="0.25">
      <c r="B54" s="62" t="s">
        <v>21</v>
      </c>
      <c r="C54" s="62"/>
      <c r="D54" s="62"/>
      <c r="E54" s="32" t="s">
        <v>7</v>
      </c>
    </row>
    <row r="55" spans="1:5" x14ac:dyDescent="0.25">
      <c r="A55" s="6"/>
      <c r="B55" s="6"/>
      <c r="C55" s="6"/>
      <c r="D55" s="6"/>
      <c r="E55" s="33"/>
    </row>
    <row r="56" spans="1:5" ht="15" customHeight="1" x14ac:dyDescent="0.25">
      <c r="A56" s="65" t="s">
        <v>50</v>
      </c>
      <c r="B56" s="65"/>
      <c r="C56" s="65"/>
      <c r="D56" s="65"/>
      <c r="E56" s="31"/>
    </row>
    <row r="57" spans="1:5" ht="11.25" customHeight="1" x14ac:dyDescent="0.25">
      <c r="B57" s="62" t="s">
        <v>21</v>
      </c>
      <c r="C57" s="62"/>
      <c r="D57" s="62"/>
      <c r="E57" s="32" t="s">
        <v>7</v>
      </c>
    </row>
  </sheetData>
  <mergeCells count="34">
    <mergeCell ref="B54:D54"/>
    <mergeCell ref="B57:D57"/>
    <mergeCell ref="A48:E48"/>
    <mergeCell ref="A49:E49"/>
    <mergeCell ref="A50:E50"/>
    <mergeCell ref="A51:E51"/>
    <mergeCell ref="A52:E52"/>
    <mergeCell ref="A53:D53"/>
    <mergeCell ref="A56:D56"/>
    <mergeCell ref="A24:E24"/>
    <mergeCell ref="A25:E25"/>
    <mergeCell ref="A26:E26"/>
    <mergeCell ref="A46:E46"/>
    <mergeCell ref="A47:E47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view="pageBreakPreview" zoomScaleNormal="100" zoomScaleSheetLayoutView="100" workbookViewId="0">
      <selection activeCell="I50" sqref="I50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34" customWidth="1"/>
    <col min="6" max="6" width="9.140625" style="2"/>
    <col min="7" max="7" width="10.28515625" style="2" bestFit="1" customWidth="1"/>
    <col min="8" max="8" width="13.42578125" style="2" bestFit="1" customWidth="1"/>
    <col min="9" max="9" width="12.140625" style="2" bestFit="1" customWidth="1"/>
    <col min="10" max="16384" width="9.140625" style="2"/>
  </cols>
  <sheetData>
    <row r="1" spans="1:5" ht="15.75" x14ac:dyDescent="0.25">
      <c r="A1" s="66" t="s">
        <v>12</v>
      </c>
      <c r="B1" s="66"/>
      <c r="C1" s="66"/>
      <c r="D1" s="66"/>
      <c r="E1" s="66"/>
    </row>
    <row r="2" spans="1:5" ht="33" customHeight="1" x14ac:dyDescent="0.25">
      <c r="A2" s="67" t="s">
        <v>13</v>
      </c>
      <c r="B2" s="68"/>
      <c r="C2" s="68"/>
      <c r="D2" s="68"/>
      <c r="E2" s="68"/>
    </row>
    <row r="3" spans="1:5" x14ac:dyDescent="0.25">
      <c r="A3" s="38"/>
      <c r="B3" s="39"/>
      <c r="C3" s="39"/>
      <c r="D3" s="39"/>
      <c r="E3" s="40"/>
    </row>
    <row r="4" spans="1:5" s="1" customFormat="1" ht="15.75" x14ac:dyDescent="0.25">
      <c r="A4" s="7" t="s">
        <v>14</v>
      </c>
      <c r="B4" s="36"/>
      <c r="C4" s="36"/>
      <c r="D4" s="58" t="s">
        <v>61</v>
      </c>
      <c r="E4" s="58"/>
    </row>
    <row r="5" spans="1:5" x14ac:dyDescent="0.25">
      <c r="A5" s="35"/>
      <c r="B5" s="4"/>
      <c r="C5" s="4"/>
      <c r="D5" s="4"/>
      <c r="E5" s="23"/>
    </row>
    <row r="6" spans="1:5" x14ac:dyDescent="0.25">
      <c r="A6" s="52" t="s">
        <v>0</v>
      </c>
      <c r="B6" s="52"/>
      <c r="C6" s="52"/>
      <c r="D6" s="52"/>
      <c r="E6" s="52"/>
    </row>
    <row r="7" spans="1:5" x14ac:dyDescent="0.25">
      <c r="A7" s="56" t="s">
        <v>38</v>
      </c>
      <c r="B7" s="56"/>
      <c r="C7" s="56"/>
      <c r="D7" s="56"/>
      <c r="E7" s="56"/>
    </row>
    <row r="8" spans="1:5" x14ac:dyDescent="0.25">
      <c r="A8" s="57" t="s">
        <v>1</v>
      </c>
      <c r="B8" s="57"/>
      <c r="C8" s="57"/>
      <c r="D8" s="57"/>
      <c r="E8" s="57"/>
    </row>
    <row r="9" spans="1:5" x14ac:dyDescent="0.25">
      <c r="A9" s="51"/>
      <c r="B9" s="51"/>
      <c r="C9" s="51"/>
      <c r="D9" s="51"/>
      <c r="E9" s="51"/>
    </row>
    <row r="10" spans="1:5" x14ac:dyDescent="0.25">
      <c r="A10" s="52" t="s">
        <v>39</v>
      </c>
      <c r="B10" s="52"/>
      <c r="C10" s="52"/>
      <c r="D10" s="52"/>
      <c r="E10" s="52"/>
    </row>
    <row r="11" spans="1:5" ht="29.25" customHeight="1" x14ac:dyDescent="0.25">
      <c r="A11" s="59" t="s">
        <v>16</v>
      </c>
      <c r="B11" s="60"/>
      <c r="C11" s="60"/>
      <c r="D11" s="60"/>
      <c r="E11" s="60"/>
    </row>
    <row r="12" spans="1:5" x14ac:dyDescent="0.25">
      <c r="A12" s="51"/>
      <c r="B12" s="51"/>
      <c r="C12" s="51"/>
      <c r="D12" s="51"/>
      <c r="E12" s="51"/>
    </row>
    <row r="13" spans="1:5" ht="30" customHeight="1" x14ac:dyDescent="0.25">
      <c r="A13" s="52" t="s">
        <v>40</v>
      </c>
      <c r="B13" s="52"/>
      <c r="C13" s="52"/>
      <c r="D13" s="52"/>
      <c r="E13" s="52"/>
    </row>
    <row r="14" spans="1:5" x14ac:dyDescent="0.25">
      <c r="A14" s="57" t="s">
        <v>17</v>
      </c>
      <c r="B14" s="51"/>
      <c r="C14" s="51"/>
      <c r="D14" s="51"/>
      <c r="E14" s="51"/>
    </row>
    <row r="15" spans="1:5" x14ac:dyDescent="0.25">
      <c r="A15" s="51"/>
      <c r="B15" s="51"/>
      <c r="C15" s="51"/>
      <c r="D15" s="51"/>
      <c r="E15" s="51"/>
    </row>
    <row r="16" spans="1:5" x14ac:dyDescent="0.25">
      <c r="A16" s="52" t="s">
        <v>41</v>
      </c>
      <c r="B16" s="52"/>
      <c r="C16" s="52"/>
      <c r="D16" s="52"/>
      <c r="E16" s="52"/>
    </row>
    <row r="17" spans="1:9" ht="11.25" customHeight="1" x14ac:dyDescent="0.25">
      <c r="A17" s="57" t="s">
        <v>2</v>
      </c>
      <c r="B17" s="51"/>
      <c r="C17" s="51"/>
      <c r="D17" s="51"/>
      <c r="E17" s="51"/>
    </row>
    <row r="18" spans="1:9" ht="11.25" customHeight="1" x14ac:dyDescent="0.25">
      <c r="A18" s="37"/>
      <c r="B18" s="35"/>
      <c r="C18" s="35"/>
      <c r="D18" s="35"/>
      <c r="E18" s="24"/>
    </row>
    <row r="19" spans="1:9" x14ac:dyDescent="0.25">
      <c r="A19" s="52" t="s">
        <v>42</v>
      </c>
      <c r="B19" s="52"/>
      <c r="C19" s="52"/>
      <c r="D19" s="52"/>
      <c r="E19" s="52"/>
    </row>
    <row r="20" spans="1:9" ht="10.5" customHeight="1" x14ac:dyDescent="0.25">
      <c r="A20" s="57" t="s">
        <v>18</v>
      </c>
      <c r="B20" s="51"/>
      <c r="C20" s="51"/>
      <c r="D20" s="51"/>
      <c r="E20" s="51"/>
    </row>
    <row r="21" spans="1:9" x14ac:dyDescent="0.25">
      <c r="A21" s="51"/>
      <c r="B21" s="51"/>
      <c r="C21" s="51"/>
      <c r="D21" s="51"/>
      <c r="E21" s="51"/>
    </row>
    <row r="22" spans="1:9" ht="30.75" customHeight="1" x14ac:dyDescent="0.25">
      <c r="A22" s="52" t="s">
        <v>19</v>
      </c>
      <c r="B22" s="52"/>
      <c r="C22" s="52"/>
      <c r="D22" s="52"/>
      <c r="E22" s="52"/>
    </row>
    <row r="23" spans="1:9" x14ac:dyDescent="0.25">
      <c r="A23" s="51"/>
      <c r="B23" s="51"/>
      <c r="C23" s="51"/>
      <c r="D23" s="51"/>
      <c r="E23" s="51"/>
    </row>
    <row r="24" spans="1:9" ht="63.75" customHeight="1" x14ac:dyDescent="0.25">
      <c r="A24" s="52" t="s">
        <v>43</v>
      </c>
      <c r="B24" s="52"/>
      <c r="C24" s="52"/>
      <c r="D24" s="52"/>
      <c r="E24" s="52"/>
    </row>
    <row r="25" spans="1:9" ht="33.75" customHeight="1" x14ac:dyDescent="0.25">
      <c r="A25" s="61" t="s">
        <v>44</v>
      </c>
      <c r="B25" s="61"/>
      <c r="C25" s="61"/>
      <c r="D25" s="61"/>
      <c r="E25" s="61"/>
    </row>
    <row r="26" spans="1:9" x14ac:dyDescent="0.25">
      <c r="A26" s="61"/>
      <c r="B26" s="61"/>
      <c r="C26" s="61"/>
      <c r="D26" s="61"/>
      <c r="E26" s="61"/>
      <c r="F26" s="2">
        <v>1179.2</v>
      </c>
      <c r="G26" s="2">
        <v>3</v>
      </c>
    </row>
    <row r="27" spans="1:9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25" t="s">
        <v>9</v>
      </c>
    </row>
    <row r="28" spans="1:9" ht="38.25" x14ac:dyDescent="0.25">
      <c r="A28" s="8" t="s">
        <v>4</v>
      </c>
      <c r="B28" s="9" t="s">
        <v>24</v>
      </c>
      <c r="C28" s="3" t="s">
        <v>5</v>
      </c>
      <c r="D28" s="3">
        <v>1.54</v>
      </c>
      <c r="E28" s="26">
        <f>D28*F26*G26</f>
        <v>5447.9040000000005</v>
      </c>
      <c r="F28" s="49"/>
      <c r="G28" s="50"/>
      <c r="I28" s="48"/>
    </row>
    <row r="29" spans="1:9" ht="51" x14ac:dyDescent="0.25">
      <c r="A29" s="8" t="s">
        <v>25</v>
      </c>
      <c r="B29" s="9" t="s">
        <v>26</v>
      </c>
      <c r="C29" s="3" t="s">
        <v>5</v>
      </c>
      <c r="D29" s="3">
        <v>2.25</v>
      </c>
      <c r="E29" s="26">
        <f>D29*F26*G26</f>
        <v>7959.6</v>
      </c>
      <c r="F29" s="49"/>
      <c r="G29" s="50"/>
      <c r="I29" s="48"/>
    </row>
    <row r="30" spans="1:9" ht="38.25" x14ac:dyDescent="0.25">
      <c r="A30" s="8" t="s">
        <v>30</v>
      </c>
      <c r="B30" s="9" t="s">
        <v>60</v>
      </c>
      <c r="C30" s="3" t="s">
        <v>5</v>
      </c>
      <c r="D30" s="3">
        <v>2.0499999999999998</v>
      </c>
      <c r="E30" s="26">
        <f>D30*F26*G26</f>
        <v>7252.079999999999</v>
      </c>
      <c r="F30" s="49"/>
      <c r="G30" s="50"/>
      <c r="I30" s="48"/>
    </row>
    <row r="31" spans="1:9" ht="38.25" x14ac:dyDescent="0.25">
      <c r="A31" s="8" t="s">
        <v>31</v>
      </c>
      <c r="B31" s="9" t="s">
        <v>60</v>
      </c>
      <c r="C31" s="3" t="s">
        <v>5</v>
      </c>
      <c r="D31" s="3">
        <v>3.91</v>
      </c>
      <c r="E31" s="26">
        <f>D31*F26*G26</f>
        <v>13832.016000000001</v>
      </c>
      <c r="F31" s="49"/>
      <c r="G31" s="50"/>
      <c r="I31" s="48"/>
    </row>
    <row r="32" spans="1:9" x14ac:dyDescent="0.25">
      <c r="A32" s="8" t="s">
        <v>32</v>
      </c>
      <c r="B32" s="11" t="s">
        <v>33</v>
      </c>
      <c r="C32" s="3" t="s">
        <v>5</v>
      </c>
      <c r="D32" s="3">
        <v>0.61</v>
      </c>
      <c r="E32" s="26">
        <f>D32*F26*G26</f>
        <v>2157.9360000000001</v>
      </c>
      <c r="F32" s="49"/>
      <c r="G32" s="50"/>
      <c r="I32" s="48"/>
    </row>
    <row r="33" spans="1:9" x14ac:dyDescent="0.25">
      <c r="A33" s="8" t="s">
        <v>34</v>
      </c>
      <c r="B33" s="11" t="s">
        <v>33</v>
      </c>
      <c r="C33" s="3" t="s">
        <v>5</v>
      </c>
      <c r="D33" s="3">
        <v>0.15</v>
      </c>
      <c r="E33" s="26">
        <f>D33*F26*G26</f>
        <v>530.64</v>
      </c>
      <c r="F33" s="49"/>
      <c r="G33" s="50"/>
      <c r="I33" s="48"/>
    </row>
    <row r="34" spans="1:9" ht="60" x14ac:dyDescent="0.25">
      <c r="A34" s="8" t="s">
        <v>27</v>
      </c>
      <c r="B34" s="9" t="s">
        <v>59</v>
      </c>
      <c r="C34" s="3" t="s">
        <v>5</v>
      </c>
      <c r="D34" s="3">
        <v>0.48</v>
      </c>
      <c r="E34" s="26">
        <f>D34*F26*G26</f>
        <v>1698.0479999999998</v>
      </c>
      <c r="F34" s="49"/>
      <c r="G34" s="50"/>
      <c r="I34" s="48"/>
    </row>
    <row r="35" spans="1:9" ht="60" x14ac:dyDescent="0.25">
      <c r="A35" s="8" t="s">
        <v>55</v>
      </c>
      <c r="B35" s="9" t="s">
        <v>56</v>
      </c>
      <c r="C35" s="3" t="s">
        <v>5</v>
      </c>
      <c r="D35" s="3"/>
      <c r="E35" s="26">
        <f>F35+G35</f>
        <v>0</v>
      </c>
      <c r="F35" s="49"/>
      <c r="G35" s="50"/>
      <c r="I35" s="48"/>
    </row>
    <row r="36" spans="1:9" ht="38.25" x14ac:dyDescent="0.25">
      <c r="A36" s="8" t="s">
        <v>35</v>
      </c>
      <c r="B36" s="9" t="s">
        <v>36</v>
      </c>
      <c r="C36" s="3" t="s">
        <v>5</v>
      </c>
      <c r="D36" s="3">
        <v>0.33</v>
      </c>
      <c r="E36" s="26">
        <v>0</v>
      </c>
      <c r="F36" s="49"/>
      <c r="G36" s="50"/>
      <c r="I36" s="48"/>
    </row>
    <row r="37" spans="1:9" x14ac:dyDescent="0.25">
      <c r="A37" s="8" t="s">
        <v>28</v>
      </c>
      <c r="B37" s="9" t="s">
        <v>45</v>
      </c>
      <c r="C37" s="3" t="s">
        <v>5</v>
      </c>
      <c r="D37" s="3">
        <v>2.76</v>
      </c>
      <c r="E37" s="26">
        <f>D37*F26*G26</f>
        <v>9763.7759999999998</v>
      </c>
      <c r="F37" s="49"/>
      <c r="G37" s="50"/>
      <c r="I37" s="48"/>
    </row>
    <row r="38" spans="1:9" ht="15.75" thickBot="1" x14ac:dyDescent="0.3">
      <c r="A38" s="13" t="s">
        <v>37</v>
      </c>
      <c r="B38" s="14" t="s">
        <v>45</v>
      </c>
      <c r="C38" s="15" t="s">
        <v>5</v>
      </c>
      <c r="D38" s="15">
        <v>3.2</v>
      </c>
      <c r="E38" s="26">
        <f>D38*F26*G26</f>
        <v>11320.320000000002</v>
      </c>
      <c r="F38" s="49"/>
      <c r="G38" s="50"/>
      <c r="I38" s="48"/>
    </row>
    <row r="39" spans="1:9" ht="15.75" thickBot="1" x14ac:dyDescent="0.3">
      <c r="A39" s="16" t="s">
        <v>48</v>
      </c>
      <c r="B39" s="17" t="s">
        <v>51</v>
      </c>
      <c r="C39" s="18" t="s">
        <v>52</v>
      </c>
      <c r="D39" s="18"/>
      <c r="E39" s="26">
        <v>5710.72</v>
      </c>
      <c r="F39" s="49"/>
      <c r="G39" s="49"/>
    </row>
    <row r="40" spans="1:9" ht="30" x14ac:dyDescent="0.25">
      <c r="A40" s="42" t="s">
        <v>62</v>
      </c>
      <c r="B40" s="12" t="s">
        <v>64</v>
      </c>
      <c r="C40" s="12" t="s">
        <v>47</v>
      </c>
      <c r="D40" s="12">
        <v>16</v>
      </c>
      <c r="E40" s="26">
        <f>D40*126.7</f>
        <v>2027.2</v>
      </c>
      <c r="F40" s="49"/>
      <c r="G40" s="49"/>
    </row>
    <row r="41" spans="1:9" ht="45" x14ac:dyDescent="0.25">
      <c r="A41" s="42" t="s">
        <v>63</v>
      </c>
      <c r="B41" s="12" t="s">
        <v>64</v>
      </c>
      <c r="C41" s="12" t="s">
        <v>47</v>
      </c>
      <c r="D41" s="12">
        <v>24</v>
      </c>
      <c r="E41" s="26">
        <f>D41*126.7</f>
        <v>3040.8</v>
      </c>
    </row>
    <row r="42" spans="1:9" x14ac:dyDescent="0.25">
      <c r="A42" s="8"/>
      <c r="B42" s="9"/>
      <c r="C42" s="3"/>
      <c r="D42" s="3"/>
      <c r="E42" s="26"/>
    </row>
    <row r="43" spans="1:9" s="22" customFormat="1" ht="14.25" x14ac:dyDescent="0.2">
      <c r="A43" s="19" t="s">
        <v>54</v>
      </c>
      <c r="B43" s="20"/>
      <c r="C43" s="21"/>
      <c r="D43" s="21"/>
      <c r="E43" s="30">
        <f>SUM(E28:E42)</f>
        <v>70741.039999999994</v>
      </c>
    </row>
    <row r="45" spans="1:9" ht="33" customHeight="1" x14ac:dyDescent="0.25">
      <c r="A45" s="52" t="s">
        <v>70</v>
      </c>
      <c r="B45" s="52"/>
      <c r="C45" s="52"/>
      <c r="D45" s="52"/>
      <c r="E45" s="52"/>
    </row>
    <row r="46" spans="1:9" ht="33" customHeight="1" x14ac:dyDescent="0.25">
      <c r="A46" s="52" t="s">
        <v>23</v>
      </c>
      <c r="B46" s="52"/>
      <c r="C46" s="52"/>
      <c r="D46" s="52"/>
      <c r="E46" s="52"/>
    </row>
    <row r="47" spans="1:9" x14ac:dyDescent="0.25">
      <c r="A47" s="52" t="s">
        <v>22</v>
      </c>
      <c r="B47" s="52"/>
      <c r="C47" s="52"/>
      <c r="D47" s="52"/>
      <c r="E47" s="52"/>
    </row>
    <row r="48" spans="1:9" ht="30.75" customHeight="1" x14ac:dyDescent="0.25">
      <c r="A48" s="52" t="s">
        <v>58</v>
      </c>
      <c r="B48" s="52"/>
      <c r="C48" s="52"/>
      <c r="D48" s="52"/>
      <c r="E48" s="52"/>
      <c r="F48" s="22"/>
      <c r="G48" s="22"/>
      <c r="H48" s="41"/>
    </row>
    <row r="49" spans="1:5" x14ac:dyDescent="0.25">
      <c r="A49" s="52" t="s">
        <v>20</v>
      </c>
      <c r="B49" s="52"/>
      <c r="C49" s="52"/>
      <c r="D49" s="52"/>
      <c r="E49" s="52"/>
    </row>
    <row r="50" spans="1:5" x14ac:dyDescent="0.25">
      <c r="A50" s="63" t="s">
        <v>6</v>
      </c>
      <c r="B50" s="63"/>
      <c r="C50" s="63"/>
      <c r="D50" s="63"/>
      <c r="E50" s="63"/>
    </row>
    <row r="51" spans="1:5" x14ac:dyDescent="0.25">
      <c r="A51" s="52" t="s">
        <v>20</v>
      </c>
      <c r="B51" s="52"/>
      <c r="C51" s="52"/>
      <c r="D51" s="52"/>
      <c r="E51" s="52"/>
    </row>
    <row r="52" spans="1:5" x14ac:dyDescent="0.25">
      <c r="A52" s="64" t="s">
        <v>49</v>
      </c>
      <c r="B52" s="64"/>
      <c r="C52" s="64"/>
      <c r="D52" s="64"/>
      <c r="E52" s="31"/>
    </row>
    <row r="53" spans="1:5" x14ac:dyDescent="0.25">
      <c r="B53" s="62" t="s">
        <v>21</v>
      </c>
      <c r="C53" s="62"/>
      <c r="D53" s="62"/>
      <c r="E53" s="32" t="s">
        <v>7</v>
      </c>
    </row>
    <row r="54" spans="1:5" x14ac:dyDescent="0.25">
      <c r="A54" s="37"/>
      <c r="B54" s="37"/>
      <c r="C54" s="37"/>
      <c r="D54" s="37"/>
      <c r="E54" s="33"/>
    </row>
    <row r="55" spans="1:5" x14ac:dyDescent="0.25">
      <c r="A55" s="65" t="s">
        <v>50</v>
      </c>
      <c r="B55" s="65"/>
      <c r="C55" s="65"/>
      <c r="D55" s="65"/>
      <c r="E55" s="31"/>
    </row>
    <row r="56" spans="1:5" x14ac:dyDescent="0.25">
      <c r="B56" s="62" t="s">
        <v>21</v>
      </c>
      <c r="C56" s="62"/>
      <c r="D56" s="62"/>
      <c r="E56" s="32" t="s">
        <v>7</v>
      </c>
    </row>
    <row r="59" spans="1:5" x14ac:dyDescent="0.25">
      <c r="A59" s="22" t="s">
        <v>65</v>
      </c>
      <c r="E59" s="2"/>
    </row>
    <row r="60" spans="1:5" x14ac:dyDescent="0.25">
      <c r="A60" s="2" t="s">
        <v>66</v>
      </c>
      <c r="B60" s="46">
        <v>10160.58</v>
      </c>
      <c r="E60" s="2"/>
    </row>
    <row r="61" spans="1:5" ht="15.75" x14ac:dyDescent="0.25">
      <c r="A61" s="43" t="s">
        <v>67</v>
      </c>
      <c r="B61" s="45">
        <v>131416.29</v>
      </c>
      <c r="E61" s="2"/>
    </row>
    <row r="62" spans="1:5" x14ac:dyDescent="0.25">
      <c r="A62" s="2" t="s">
        <v>68</v>
      </c>
      <c r="B62" s="45">
        <v>128313.47</v>
      </c>
      <c r="E62" s="2"/>
    </row>
    <row r="63" spans="1:5" x14ac:dyDescent="0.25">
      <c r="A63" s="44" t="s">
        <v>69</v>
      </c>
      <c r="B63" s="46">
        <f>B60+B62-('1 кв.'!E44+'2 кв.'!E43)</f>
        <v>10516.945999999996</v>
      </c>
      <c r="E63" s="2"/>
    </row>
    <row r="64" spans="1:5" x14ac:dyDescent="0.25">
      <c r="B64" s="47"/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5:E45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2:D52"/>
    <mergeCell ref="B53:D53"/>
    <mergeCell ref="A55:D55"/>
    <mergeCell ref="B56:D56"/>
    <mergeCell ref="A46:E46"/>
    <mergeCell ref="A47:E47"/>
    <mergeCell ref="A48:E48"/>
    <mergeCell ref="A49:E49"/>
    <mergeCell ref="A50:E50"/>
    <mergeCell ref="A51:E5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2016-08-10T13:31:49Z</dcterms:modified>
</cp:coreProperties>
</file>