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Лист1!$A$1:$D$99</definedName>
  </definedNames>
  <calcPr calcId="145621"/>
</workbook>
</file>

<file path=xl/calcChain.xml><?xml version="1.0" encoding="utf-8"?>
<calcChain xmlns="http://schemas.openxmlformats.org/spreadsheetml/2006/main">
  <c r="G28" i="1" l="1"/>
  <c r="D28" i="1" l="1"/>
  <c r="D97" i="1"/>
  <c r="D13" i="1" s="1"/>
  <c r="D11" i="1" l="1"/>
  <c r="D29" i="1" l="1"/>
</calcChain>
</file>

<file path=xl/sharedStrings.xml><?xml version="1.0" encoding="utf-8"?>
<sst xmlns="http://schemas.openxmlformats.org/spreadsheetml/2006/main" count="137" uniqueCount="113">
  <si>
    <t>ОТЧЕТ</t>
  </si>
  <si>
    <t>О ВЫПОЛНЕННЫХ РАБОТАХ И ДВИЖЕНИИ  СРЕДСТВ</t>
  </si>
  <si>
    <t>Остаток по лицевому счету на начало года:</t>
  </si>
  <si>
    <t xml:space="preserve">Доход: </t>
  </si>
  <si>
    <t>Итого доходов:</t>
  </si>
  <si>
    <t>Расходы:</t>
  </si>
  <si>
    <t>Заработная плата рабочих, за вып.работы по нарядам</t>
  </si>
  <si>
    <t>Списание материалов</t>
  </si>
  <si>
    <t>Расходы по уборке территории</t>
  </si>
  <si>
    <t>Расходы по вывозу мусора</t>
  </si>
  <si>
    <t>Аварийно-диспетчерская служба</t>
  </si>
  <si>
    <t>Итого расходов:</t>
  </si>
  <si>
    <t>месяц</t>
  </si>
  <si>
    <t>подразд.</t>
  </si>
  <si>
    <t>Наименование работ</t>
  </si>
  <si>
    <t>трудозатр</t>
  </si>
  <si>
    <t>ч-час</t>
  </si>
  <si>
    <t>строители</t>
  </si>
  <si>
    <t>электрики</t>
  </si>
  <si>
    <t>январь</t>
  </si>
  <si>
    <t>февраль</t>
  </si>
  <si>
    <t>март</t>
  </si>
  <si>
    <t>Общехозяйственные расходы</t>
  </si>
  <si>
    <t>Обслуживание ПУ тепловой энергии</t>
  </si>
  <si>
    <t>Обслуживание газ.сетей</t>
  </si>
  <si>
    <t>Общепроизводственные расходы</t>
  </si>
  <si>
    <t>Обслуживание ПУ ХВС</t>
  </si>
  <si>
    <t>сантехники</t>
  </si>
  <si>
    <t>по ж.д. ул.Свердлова,37</t>
  </si>
  <si>
    <t>Обслуживание ПУ ГВС</t>
  </si>
  <si>
    <t>Расходы по уборке подъездов</t>
  </si>
  <si>
    <t>Итого, чел/ часов</t>
  </si>
  <si>
    <t>Остаток по лицевому счету на конец  периода :</t>
  </si>
  <si>
    <t>Составил:  инженер ПТО___________________________ Ю.А. Филиппенко</t>
  </si>
  <si>
    <t>Осмотр и сварка, установка крана в подвале</t>
  </si>
  <si>
    <t>Пробивка канализации</t>
  </si>
  <si>
    <t>Установка общедомового водомера хол. Воды</t>
  </si>
  <si>
    <t>Регулировка отопления (1 под.)</t>
  </si>
  <si>
    <t>Установка катушки, снятие счетчика ГВС, запуск дома.</t>
  </si>
  <si>
    <t>Замена КНС</t>
  </si>
  <si>
    <t>Осмотр отопления (кв. 10)</t>
  </si>
  <si>
    <t>Снятие счетчика хол. Воды общедомового</t>
  </si>
  <si>
    <t>Установка хомута на отопления (кв.13), перепаковка шарового крана на стояке отопления (кв. 14)</t>
  </si>
  <si>
    <t>замена патрона, замена ламп (кв.76)</t>
  </si>
  <si>
    <t>Осмотр общедомового эл. Счетчика (кв.45)</t>
  </si>
  <si>
    <t>Осмотр отопления  (кв.45)</t>
  </si>
  <si>
    <t>осмотр и сварка резьбы на стояке ХВС и установка крана (кв.42)</t>
  </si>
  <si>
    <t xml:space="preserve">выгрузка и установка контейнера </t>
  </si>
  <si>
    <t>изготовление и установка деревянных решеток на 5,6 под. (кв.45)</t>
  </si>
  <si>
    <t>апрель</t>
  </si>
  <si>
    <t>обследование отходящих линий, подвального освещения (кв.45)</t>
  </si>
  <si>
    <t>замена общедомового счетчика (кв.45)</t>
  </si>
  <si>
    <t>Замена ламп (кв.45)</t>
  </si>
  <si>
    <t>осмотр и устранение течи КНС (кв.45)</t>
  </si>
  <si>
    <t>осмотр и устранение течи, сварка и замена крана на узле ХВС (кв.45)</t>
  </si>
  <si>
    <t>осмотр и устранение течи ХВС (кв.24)</t>
  </si>
  <si>
    <t>Устранение теси на стояке ХВС, установка хомута (кв.60)</t>
  </si>
  <si>
    <t>Прочистка стояка КНС (кв.76)</t>
  </si>
  <si>
    <t>прочистка КНС в подвале (кв.49)</t>
  </si>
  <si>
    <t>май</t>
  </si>
  <si>
    <t>отключение расходомеров теплосчетчиков</t>
  </si>
  <si>
    <t>покос травы</t>
  </si>
  <si>
    <t>прочистка ГВС (кв.64)</t>
  </si>
  <si>
    <t>пробивка КНС от колодца до стояка (кв.45</t>
  </si>
  <si>
    <t>установка хомута на системе ХВС (кв.45)</t>
  </si>
  <si>
    <t>июнь</t>
  </si>
  <si>
    <t>осмотр стояков отопления и ГВС в квартире (кв.55)</t>
  </si>
  <si>
    <t>установка хомута на ГВС (кв.45)</t>
  </si>
  <si>
    <t>покос травы (кв.45)</t>
  </si>
  <si>
    <t xml:space="preserve">обследование межпанельных швов </t>
  </si>
  <si>
    <t>Дымоходы</t>
  </si>
  <si>
    <t>Двери, стояки, КНС</t>
  </si>
  <si>
    <t>Не жилые помещения</t>
  </si>
  <si>
    <t>Обслуживание ВДПО</t>
  </si>
  <si>
    <t>июль</t>
  </si>
  <si>
    <t>Замена ламп на лестничных площадках (кв.45)</t>
  </si>
  <si>
    <t>Перекрытие крана в подвале (кв.14)</t>
  </si>
  <si>
    <t>Слив воды с системы отопления стояков (кв.68)</t>
  </si>
  <si>
    <t>Проливка сушилки в подвале, осмотр стояка КНС (кв.46)</t>
  </si>
  <si>
    <t>Осмотр КНС в подвале (кв.45)</t>
  </si>
  <si>
    <t>осмотр и замена участка ГВС в подвале (кв.53)</t>
  </si>
  <si>
    <t>август</t>
  </si>
  <si>
    <t>штукатурка, гидроизоляция швов (кв.45)</t>
  </si>
  <si>
    <t>осмотр эл.счетчика (кв.72)</t>
  </si>
  <si>
    <t>замена ламп на площадке (кв.60)</t>
  </si>
  <si>
    <t>сентябрь</t>
  </si>
  <si>
    <t>замена ламп  (кв.60)</t>
  </si>
  <si>
    <t>раскрыжовка сваленного дерева, уборка на свалку (кв.45)</t>
  </si>
  <si>
    <t>покос травы (август  кв.45)</t>
  </si>
  <si>
    <t>замена шар крана на стояке ГВС (кв.69)</t>
  </si>
  <si>
    <t>осмотр стояка ХВС, требуется замена (кв.60)</t>
  </si>
  <si>
    <t>устранение течи по стояку ХВС (кв.39)</t>
  </si>
  <si>
    <t>СЭС</t>
  </si>
  <si>
    <t>октябрь</t>
  </si>
  <si>
    <t>сварка свища на стояке ХВС (кв.39)</t>
  </si>
  <si>
    <t>Регулировка и осмотр в т/п (кв.45)</t>
  </si>
  <si>
    <t>Прочистка КНС (кв.45)</t>
  </si>
  <si>
    <t>Перекрытие ХВС и ГВС в подъезде (кв.45)</t>
  </si>
  <si>
    <t>ноябрь</t>
  </si>
  <si>
    <t>закрытие окон (кв.45)</t>
  </si>
  <si>
    <t>замена предохранителя (кв.45)</t>
  </si>
  <si>
    <t>ревизия и ремонт эл.сетей 1 под. 4 эт. (кв.11)</t>
  </si>
  <si>
    <t>набивка подложки под кранбукску (кв.45)</t>
  </si>
  <si>
    <t xml:space="preserve">осмотр подвалов узлов отопления и ХВС </t>
  </si>
  <si>
    <t>декабрь</t>
  </si>
  <si>
    <t>ремонт освещения, патрона, замена ламп на лестничной площадке (кв.61)</t>
  </si>
  <si>
    <t>замена ламп (кв.45)</t>
  </si>
  <si>
    <t>изготовление и монтаж хомутов на трубу отопления, ХВС в подвале(кв.45)</t>
  </si>
  <si>
    <t>НА ЛИЦЕВОМ СЧЕТЕ  ЗА  2014 год</t>
  </si>
  <si>
    <t>Предъявлено населению 744744,54 в т.ч. оплачено</t>
  </si>
  <si>
    <t>Елка</t>
  </si>
  <si>
    <t>Демонтаж, монтаж стояков отопления (кв.13,10,7)</t>
  </si>
  <si>
    <t>Монтаж стояков ГВС и ХВС (кв.52)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</si>
</sst>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/>
    <xf numFmtId="0" fontId="2" fillId="0" borderId="0" xfId="0" applyFont="1" applyAlignment="1"/>
    <xf numFmtId="4" fontId="1" fillId="0" borderId="0" xfId="0" applyNumberFormat="1" applyFont="1"/>
    <xf numFmtId="0" fontId="2" fillId="0" borderId="0" xfId="0" applyFont="1" applyAlignment="1">
      <alignment horizontal="center"/>
    </xf>
    <xf numFmtId="4" fontId="2" fillId="0" borderId="0" xfId="0" applyNumberFormat="1" applyFont="1"/>
    <xf numFmtId="0" fontId="2" fillId="0" borderId="0" xfId="0" applyFont="1" applyBorder="1"/>
    <xf numFmtId="4" fontId="2" fillId="0" borderId="0" xfId="0" applyNumberFormat="1" applyFont="1" applyBorder="1"/>
    <xf numFmtId="4" fontId="2" fillId="0" borderId="0" xfId="0" applyNumberFormat="1" applyFont="1" applyFill="1" applyBorder="1"/>
    <xf numFmtId="0" fontId="2" fillId="0" borderId="0" xfId="0" applyFont="1" applyBorder="1" applyAlignment="1">
      <alignment horizontal="left"/>
    </xf>
    <xf numFmtId="4" fontId="1" fillId="0" borderId="0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2" fillId="0" borderId="3" xfId="0" applyFont="1" applyBorder="1" applyAlignment="1">
      <alignment wrapText="1"/>
    </xf>
    <xf numFmtId="0" fontId="3" fillId="0" borderId="3" xfId="0" applyFont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3" fillId="0" borderId="3" xfId="0" applyFont="1" applyBorder="1" applyAlignment="1">
      <alignment wrapText="1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4" fillId="0" borderId="3" xfId="0" applyFont="1" applyBorder="1"/>
    <xf numFmtId="0" fontId="4" fillId="0" borderId="3" xfId="0" applyFont="1" applyBorder="1" applyAlignment="1">
      <alignment wrapText="1"/>
    </xf>
    <xf numFmtId="0" fontId="4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742950</xdr:colOff>
      <xdr:row>96</xdr:row>
      <xdr:rowOff>0</xdr:rowOff>
    </xdr:from>
    <xdr:to>
      <xdr:col>2</xdr:col>
      <xdr:colOff>819150</xdr:colOff>
      <xdr:row>97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66925" y="8096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9"/>
  <sheetViews>
    <sheetView tabSelected="1" view="pageBreakPreview" topLeftCell="A8" zoomScaleNormal="100" zoomScaleSheetLayoutView="100" workbookViewId="0">
      <selection activeCell="D13" sqref="D13"/>
    </sheetView>
  </sheetViews>
  <sheetFormatPr defaultRowHeight="15.75" x14ac:dyDescent="0.25"/>
  <cols>
    <col min="1" max="1" width="11.7109375" style="1" customWidth="1"/>
    <col min="2" max="2" width="14.28515625" style="1" customWidth="1"/>
    <col min="3" max="3" width="59.85546875" style="19" customWidth="1"/>
    <col min="4" max="4" width="12.140625" style="1" customWidth="1"/>
    <col min="5" max="16384" width="9.140625" style="1"/>
  </cols>
  <sheetData>
    <row r="1" spans="1:4" x14ac:dyDescent="0.25">
      <c r="A1" s="33" t="s">
        <v>0</v>
      </c>
      <c r="B1" s="33"/>
      <c r="C1" s="33"/>
      <c r="D1" s="33"/>
    </row>
    <row r="2" spans="1:4" x14ac:dyDescent="0.25">
      <c r="A2" s="30" t="s">
        <v>1</v>
      </c>
      <c r="B2" s="30"/>
      <c r="C2" s="30"/>
      <c r="D2" s="30"/>
    </row>
    <row r="3" spans="1:4" x14ac:dyDescent="0.25">
      <c r="A3" s="30" t="s">
        <v>108</v>
      </c>
      <c r="B3" s="30"/>
      <c r="C3" s="30"/>
      <c r="D3" s="30"/>
    </row>
    <row r="4" spans="1:4" x14ac:dyDescent="0.25">
      <c r="A4" s="33" t="s">
        <v>28</v>
      </c>
      <c r="B4" s="33"/>
      <c r="C4" s="33"/>
      <c r="D4" s="33"/>
    </row>
    <row r="5" spans="1:4" x14ac:dyDescent="0.25">
      <c r="A5" s="30"/>
      <c r="B5" s="30"/>
      <c r="C5" s="30"/>
    </row>
    <row r="6" spans="1:4" x14ac:dyDescent="0.25">
      <c r="A6" s="2" t="s">
        <v>2</v>
      </c>
      <c r="B6" s="2"/>
      <c r="D6" s="3">
        <v>-82410.42</v>
      </c>
    </row>
    <row r="7" spans="1:4" ht="14.25" customHeight="1" x14ac:dyDescent="0.25">
      <c r="A7" s="4" t="s">
        <v>3</v>
      </c>
      <c r="B7" s="32" t="s">
        <v>109</v>
      </c>
      <c r="C7" s="32"/>
      <c r="D7" s="5">
        <v>737075.96</v>
      </c>
    </row>
    <row r="8" spans="1:4" x14ac:dyDescent="0.25">
      <c r="A8" s="4"/>
      <c r="B8" s="32" t="s">
        <v>70</v>
      </c>
      <c r="C8" s="32"/>
      <c r="D8" s="5">
        <v>3900</v>
      </c>
    </row>
    <row r="9" spans="1:4" x14ac:dyDescent="0.25">
      <c r="A9" s="18"/>
      <c r="B9" s="32" t="s">
        <v>71</v>
      </c>
      <c r="C9" s="32"/>
      <c r="D9" s="5">
        <v>16875</v>
      </c>
    </row>
    <row r="10" spans="1:4" x14ac:dyDescent="0.25">
      <c r="A10" s="18"/>
      <c r="B10" s="32" t="s">
        <v>72</v>
      </c>
      <c r="C10" s="32"/>
      <c r="D10" s="5">
        <v>10864.86</v>
      </c>
    </row>
    <row r="11" spans="1:4" x14ac:dyDescent="0.25">
      <c r="A11" s="4"/>
      <c r="B11" s="32" t="s">
        <v>4</v>
      </c>
      <c r="C11" s="32"/>
      <c r="D11" s="3">
        <f>D7+D8+D9+D10</f>
        <v>768715.82</v>
      </c>
    </row>
    <row r="12" spans="1:4" x14ac:dyDescent="0.25">
      <c r="B12" s="32"/>
      <c r="C12" s="32"/>
      <c r="D12" s="5"/>
    </row>
    <row r="13" spans="1:4" x14ac:dyDescent="0.25">
      <c r="A13" s="6" t="s">
        <v>5</v>
      </c>
      <c r="B13" s="6" t="s">
        <v>6</v>
      </c>
      <c r="C13" s="20"/>
      <c r="D13" s="7">
        <f>G28</f>
        <v>25924.565099999993</v>
      </c>
    </row>
    <row r="14" spans="1:4" x14ac:dyDescent="0.25">
      <c r="A14" s="6"/>
      <c r="B14" s="31" t="s">
        <v>7</v>
      </c>
      <c r="C14" s="31"/>
      <c r="D14" s="8">
        <v>28305.86</v>
      </c>
    </row>
    <row r="15" spans="1:4" x14ac:dyDescent="0.25">
      <c r="A15" s="6"/>
      <c r="B15" s="31" t="s">
        <v>30</v>
      </c>
      <c r="C15" s="31"/>
      <c r="D15" s="8">
        <v>57921.599999999999</v>
      </c>
    </row>
    <row r="16" spans="1:4" x14ac:dyDescent="0.25">
      <c r="A16" s="6"/>
      <c r="B16" s="31" t="s">
        <v>8</v>
      </c>
      <c r="C16" s="31"/>
      <c r="D16" s="8">
        <v>74771.520000000004</v>
      </c>
    </row>
    <row r="17" spans="1:7" x14ac:dyDescent="0.25">
      <c r="A17" s="6"/>
      <c r="B17" s="31" t="s">
        <v>9</v>
      </c>
      <c r="C17" s="31"/>
      <c r="D17" s="8">
        <v>101889.36</v>
      </c>
    </row>
    <row r="18" spans="1:7" x14ac:dyDescent="0.25">
      <c r="A18" s="6"/>
      <c r="B18" s="9" t="s">
        <v>10</v>
      </c>
      <c r="C18" s="21"/>
      <c r="D18" s="8">
        <v>78984</v>
      </c>
    </row>
    <row r="19" spans="1:7" x14ac:dyDescent="0.25">
      <c r="A19" s="6"/>
      <c r="B19" s="31" t="s">
        <v>23</v>
      </c>
      <c r="C19" s="31"/>
      <c r="D19" s="8">
        <v>20009.28</v>
      </c>
    </row>
    <row r="20" spans="1:7" x14ac:dyDescent="0.25">
      <c r="A20" s="6"/>
      <c r="B20" s="31" t="s">
        <v>26</v>
      </c>
      <c r="C20" s="31"/>
      <c r="D20" s="8">
        <v>4739.04</v>
      </c>
    </row>
    <row r="21" spans="1:7" x14ac:dyDescent="0.25">
      <c r="A21" s="6"/>
      <c r="B21" s="31" t="s">
        <v>29</v>
      </c>
      <c r="C21" s="31"/>
      <c r="D21" s="8">
        <v>16849.919999999998</v>
      </c>
    </row>
    <row r="22" spans="1:7" x14ac:dyDescent="0.25">
      <c r="A22" s="6"/>
      <c r="B22" s="31" t="s">
        <v>24</v>
      </c>
      <c r="C22" s="31"/>
      <c r="D22" s="8">
        <v>3685.92</v>
      </c>
    </row>
    <row r="23" spans="1:7" x14ac:dyDescent="0.25">
      <c r="A23" s="6"/>
      <c r="B23" s="31" t="s">
        <v>73</v>
      </c>
      <c r="C23" s="31"/>
      <c r="D23" s="8">
        <v>6243.44</v>
      </c>
    </row>
    <row r="24" spans="1:7" x14ac:dyDescent="0.25">
      <c r="A24" s="6"/>
      <c r="B24" s="9" t="s">
        <v>25</v>
      </c>
      <c r="C24" s="21"/>
      <c r="D24" s="8">
        <v>84249.600000000006</v>
      </c>
    </row>
    <row r="25" spans="1:7" x14ac:dyDescent="0.25">
      <c r="A25" s="6"/>
      <c r="B25" s="9" t="s">
        <v>22</v>
      </c>
      <c r="C25" s="21"/>
      <c r="D25" s="8">
        <v>200092.79999999999</v>
      </c>
    </row>
    <row r="26" spans="1:7" x14ac:dyDescent="0.25">
      <c r="A26" s="6"/>
      <c r="B26" s="25" t="s">
        <v>92</v>
      </c>
      <c r="C26" s="21"/>
      <c r="D26" s="8">
        <v>1211.08</v>
      </c>
    </row>
    <row r="27" spans="1:7" x14ac:dyDescent="0.25">
      <c r="A27" s="6"/>
      <c r="B27" s="26" t="s">
        <v>110</v>
      </c>
      <c r="C27" s="21"/>
      <c r="D27" s="8">
        <v>3936.57</v>
      </c>
    </row>
    <row r="28" spans="1:7" x14ac:dyDescent="0.25">
      <c r="A28" s="6"/>
      <c r="B28" s="31" t="s">
        <v>11</v>
      </c>
      <c r="C28" s="31"/>
      <c r="D28" s="10">
        <f>SUM(D13:D27)</f>
        <v>708814.55509999976</v>
      </c>
      <c r="G28" s="1">
        <f>D97*99.21</f>
        <v>25924.565099999993</v>
      </c>
    </row>
    <row r="29" spans="1:7" x14ac:dyDescent="0.25">
      <c r="A29" s="31" t="s">
        <v>32</v>
      </c>
      <c r="B29" s="31"/>
      <c r="C29" s="31"/>
      <c r="D29" s="10">
        <f>D6+D11-D28</f>
        <v>-22509.155099999858</v>
      </c>
    </row>
    <row r="30" spans="1:7" x14ac:dyDescent="0.25">
      <c r="A30" s="30"/>
      <c r="B30" s="30"/>
      <c r="C30" s="30"/>
    </row>
    <row r="31" spans="1:7" x14ac:dyDescent="0.25">
      <c r="A31" s="11" t="s">
        <v>12</v>
      </c>
      <c r="B31" s="11" t="s">
        <v>13</v>
      </c>
      <c r="C31" s="22" t="s">
        <v>14</v>
      </c>
      <c r="D31" s="12" t="s">
        <v>15</v>
      </c>
    </row>
    <row r="32" spans="1:7" x14ac:dyDescent="0.25">
      <c r="A32" s="13"/>
      <c r="B32" s="13"/>
      <c r="C32" s="23"/>
      <c r="D32" s="14" t="s">
        <v>16</v>
      </c>
    </row>
    <row r="33" spans="1:4" x14ac:dyDescent="0.25">
      <c r="A33" s="15" t="s">
        <v>19</v>
      </c>
      <c r="B33" s="15" t="s">
        <v>27</v>
      </c>
      <c r="C33" s="16" t="s">
        <v>34</v>
      </c>
      <c r="D33" s="15">
        <v>8</v>
      </c>
    </row>
    <row r="34" spans="1:4" x14ac:dyDescent="0.25">
      <c r="A34" s="15"/>
      <c r="B34" s="15"/>
      <c r="C34" s="16" t="s">
        <v>35</v>
      </c>
      <c r="D34" s="15">
        <v>0.8</v>
      </c>
    </row>
    <row r="35" spans="1:4" x14ac:dyDescent="0.25">
      <c r="A35" s="15"/>
      <c r="B35" s="15"/>
      <c r="C35" s="16" t="s">
        <v>36</v>
      </c>
      <c r="D35" s="15">
        <v>1</v>
      </c>
    </row>
    <row r="36" spans="1:4" x14ac:dyDescent="0.25">
      <c r="A36" s="15"/>
      <c r="B36" s="15"/>
      <c r="C36" s="16" t="s">
        <v>37</v>
      </c>
      <c r="D36" s="15">
        <v>0.8</v>
      </c>
    </row>
    <row r="37" spans="1:4" x14ac:dyDescent="0.25">
      <c r="A37" s="15"/>
      <c r="B37" s="15"/>
      <c r="C37" s="16" t="s">
        <v>38</v>
      </c>
      <c r="D37" s="15">
        <v>1.6</v>
      </c>
    </row>
    <row r="38" spans="1:4" x14ac:dyDescent="0.25">
      <c r="A38" s="15"/>
      <c r="B38" s="15"/>
      <c r="C38" s="16" t="s">
        <v>39</v>
      </c>
      <c r="D38" s="15">
        <v>16</v>
      </c>
    </row>
    <row r="39" spans="1:4" x14ac:dyDescent="0.25">
      <c r="A39" s="15"/>
      <c r="B39" s="15"/>
      <c r="C39" s="16" t="s">
        <v>40</v>
      </c>
      <c r="D39" s="15">
        <v>1</v>
      </c>
    </row>
    <row r="40" spans="1:4" x14ac:dyDescent="0.25">
      <c r="A40" s="15"/>
      <c r="B40" s="15"/>
      <c r="C40" s="16" t="s">
        <v>41</v>
      </c>
      <c r="D40" s="15">
        <v>1</v>
      </c>
    </row>
    <row r="41" spans="1:4" ht="31.5" x14ac:dyDescent="0.25">
      <c r="A41" s="15" t="s">
        <v>20</v>
      </c>
      <c r="B41" s="15" t="s">
        <v>27</v>
      </c>
      <c r="C41" s="16" t="s">
        <v>42</v>
      </c>
      <c r="D41" s="15">
        <v>1.2</v>
      </c>
    </row>
    <row r="42" spans="1:4" x14ac:dyDescent="0.25">
      <c r="A42" s="15" t="s">
        <v>21</v>
      </c>
      <c r="B42" s="15" t="s">
        <v>18</v>
      </c>
      <c r="C42" s="16" t="s">
        <v>43</v>
      </c>
      <c r="D42" s="15">
        <v>1</v>
      </c>
    </row>
    <row r="43" spans="1:4" x14ac:dyDescent="0.25">
      <c r="A43" s="15"/>
      <c r="B43" s="15"/>
      <c r="C43" s="16" t="s">
        <v>44</v>
      </c>
      <c r="D43" s="15">
        <v>0.15</v>
      </c>
    </row>
    <row r="44" spans="1:4" x14ac:dyDescent="0.25">
      <c r="A44" s="15"/>
      <c r="B44" s="15" t="s">
        <v>27</v>
      </c>
      <c r="C44" s="16" t="s">
        <v>45</v>
      </c>
      <c r="D44" s="15">
        <v>0.3</v>
      </c>
    </row>
    <row r="45" spans="1:4" x14ac:dyDescent="0.25">
      <c r="A45" s="15"/>
      <c r="B45" s="15"/>
      <c r="C45" s="16" t="s">
        <v>40</v>
      </c>
      <c r="D45" s="15">
        <v>1</v>
      </c>
    </row>
    <row r="46" spans="1:4" ht="14.25" customHeight="1" x14ac:dyDescent="0.25">
      <c r="A46" s="15"/>
      <c r="B46" s="15"/>
      <c r="C46" s="16" t="s">
        <v>46</v>
      </c>
      <c r="D46" s="15">
        <v>8</v>
      </c>
    </row>
    <row r="47" spans="1:4" x14ac:dyDescent="0.25">
      <c r="A47" s="15"/>
      <c r="B47" s="15" t="s">
        <v>17</v>
      </c>
      <c r="C47" s="16" t="s">
        <v>47</v>
      </c>
      <c r="D47" s="15">
        <v>0.4</v>
      </c>
    </row>
    <row r="48" spans="1:4" ht="31.5" x14ac:dyDescent="0.25">
      <c r="A48" s="15"/>
      <c r="B48" s="15"/>
      <c r="C48" s="16" t="s">
        <v>48</v>
      </c>
      <c r="D48" s="15">
        <v>10</v>
      </c>
    </row>
    <row r="49" spans="1:4" ht="31.5" x14ac:dyDescent="0.25">
      <c r="A49" s="15" t="s">
        <v>49</v>
      </c>
      <c r="B49" s="15" t="s">
        <v>18</v>
      </c>
      <c r="C49" s="16" t="s">
        <v>50</v>
      </c>
      <c r="D49" s="15">
        <v>1</v>
      </c>
    </row>
    <row r="50" spans="1:4" x14ac:dyDescent="0.25">
      <c r="A50" s="15"/>
      <c r="B50" s="15"/>
      <c r="C50" s="16" t="s">
        <v>51</v>
      </c>
      <c r="D50" s="15">
        <v>6</v>
      </c>
    </row>
    <row r="51" spans="1:4" x14ac:dyDescent="0.25">
      <c r="A51" s="15"/>
      <c r="B51" s="15"/>
      <c r="C51" s="16" t="s">
        <v>52</v>
      </c>
      <c r="D51" s="15">
        <v>0.1</v>
      </c>
    </row>
    <row r="52" spans="1:4" x14ac:dyDescent="0.25">
      <c r="A52" s="15"/>
      <c r="B52" s="15" t="s">
        <v>27</v>
      </c>
      <c r="C52" s="16" t="s">
        <v>53</v>
      </c>
      <c r="D52" s="15">
        <v>1</v>
      </c>
    </row>
    <row r="53" spans="1:4" ht="31.5" x14ac:dyDescent="0.25">
      <c r="A53" s="15"/>
      <c r="B53" s="15"/>
      <c r="C53" s="16" t="s">
        <v>54</v>
      </c>
      <c r="D53" s="15">
        <v>6</v>
      </c>
    </row>
    <row r="54" spans="1:4" x14ac:dyDescent="0.25">
      <c r="A54" s="15"/>
      <c r="B54" s="15"/>
      <c r="C54" s="16" t="s">
        <v>55</v>
      </c>
      <c r="D54" s="15">
        <v>2</v>
      </c>
    </row>
    <row r="55" spans="1:4" x14ac:dyDescent="0.25">
      <c r="A55" s="15"/>
      <c r="B55" s="15"/>
      <c r="C55" s="16" t="s">
        <v>56</v>
      </c>
      <c r="D55" s="15">
        <v>1</v>
      </c>
    </row>
    <row r="56" spans="1:4" x14ac:dyDescent="0.25">
      <c r="A56" s="15"/>
      <c r="B56" s="15"/>
      <c r="C56" s="16" t="s">
        <v>57</v>
      </c>
      <c r="D56" s="15">
        <v>2</v>
      </c>
    </row>
    <row r="57" spans="1:4" x14ac:dyDescent="0.25">
      <c r="A57" s="15"/>
      <c r="B57" s="15"/>
      <c r="C57" s="16" t="s">
        <v>58</v>
      </c>
      <c r="D57" s="15">
        <v>1.5</v>
      </c>
    </row>
    <row r="58" spans="1:4" x14ac:dyDescent="0.25">
      <c r="A58" s="15" t="s">
        <v>59</v>
      </c>
      <c r="B58" s="15" t="s">
        <v>18</v>
      </c>
      <c r="C58" s="16" t="s">
        <v>60</v>
      </c>
      <c r="D58" s="15">
        <v>0.66</v>
      </c>
    </row>
    <row r="59" spans="1:4" x14ac:dyDescent="0.25">
      <c r="A59" s="15"/>
      <c r="B59" s="15" t="s">
        <v>17</v>
      </c>
      <c r="C59" s="16" t="s">
        <v>61</v>
      </c>
      <c r="D59" s="15">
        <v>2</v>
      </c>
    </row>
    <row r="60" spans="1:4" x14ac:dyDescent="0.25">
      <c r="A60" s="15"/>
      <c r="B60" s="15" t="s">
        <v>27</v>
      </c>
      <c r="C60" s="16" t="s">
        <v>62</v>
      </c>
      <c r="D60" s="15">
        <v>1</v>
      </c>
    </row>
    <row r="61" spans="1:4" x14ac:dyDescent="0.25">
      <c r="A61" s="15"/>
      <c r="B61" s="15"/>
      <c r="C61" s="16" t="s">
        <v>63</v>
      </c>
      <c r="D61" s="15">
        <v>0.8</v>
      </c>
    </row>
    <row r="62" spans="1:4" x14ac:dyDescent="0.25">
      <c r="A62" s="15"/>
      <c r="B62" s="15"/>
      <c r="C62" s="16" t="s">
        <v>64</v>
      </c>
      <c r="D62" s="15">
        <v>0.5</v>
      </c>
    </row>
    <row r="63" spans="1:4" x14ac:dyDescent="0.25">
      <c r="A63" s="15"/>
      <c r="B63" s="15"/>
      <c r="C63" s="16" t="s">
        <v>111</v>
      </c>
      <c r="D63" s="15">
        <v>48</v>
      </c>
    </row>
    <row r="64" spans="1:4" x14ac:dyDescent="0.25">
      <c r="A64" s="15" t="s">
        <v>65</v>
      </c>
      <c r="B64" s="15" t="s">
        <v>27</v>
      </c>
      <c r="C64" s="16" t="s">
        <v>66</v>
      </c>
      <c r="D64" s="15">
        <v>1</v>
      </c>
    </row>
    <row r="65" spans="1:4" x14ac:dyDescent="0.25">
      <c r="A65" s="15"/>
      <c r="B65" s="15"/>
      <c r="C65" s="16" t="s">
        <v>67</v>
      </c>
      <c r="D65" s="15">
        <v>0.4</v>
      </c>
    </row>
    <row r="66" spans="1:4" x14ac:dyDescent="0.25">
      <c r="A66" s="15"/>
      <c r="B66" s="15"/>
      <c r="C66" s="16" t="s">
        <v>112</v>
      </c>
      <c r="D66" s="15">
        <v>63</v>
      </c>
    </row>
    <row r="67" spans="1:4" x14ac:dyDescent="0.25">
      <c r="A67" s="15"/>
      <c r="B67" s="15" t="s">
        <v>17</v>
      </c>
      <c r="C67" s="16" t="s">
        <v>68</v>
      </c>
      <c r="D67" s="15">
        <v>0.7</v>
      </c>
    </row>
    <row r="68" spans="1:4" x14ac:dyDescent="0.25">
      <c r="A68" s="15"/>
      <c r="B68" s="15"/>
      <c r="C68" s="16" t="s">
        <v>69</v>
      </c>
      <c r="D68" s="15">
        <v>2</v>
      </c>
    </row>
    <row r="69" spans="1:4" x14ac:dyDescent="0.25">
      <c r="A69" s="15" t="s">
        <v>74</v>
      </c>
      <c r="B69" s="15" t="s">
        <v>18</v>
      </c>
      <c r="C69" s="16" t="s">
        <v>75</v>
      </c>
      <c r="D69" s="15">
        <v>0.4</v>
      </c>
    </row>
    <row r="70" spans="1:4" x14ac:dyDescent="0.25">
      <c r="A70" s="15"/>
      <c r="B70" s="15" t="s">
        <v>27</v>
      </c>
      <c r="C70" s="16" t="s">
        <v>76</v>
      </c>
      <c r="D70" s="15">
        <v>1.5</v>
      </c>
    </row>
    <row r="71" spans="1:4" x14ac:dyDescent="0.25">
      <c r="A71" s="15"/>
      <c r="B71" s="15"/>
      <c r="C71" s="16" t="s">
        <v>77</v>
      </c>
      <c r="D71" s="15">
        <v>1</v>
      </c>
    </row>
    <row r="72" spans="1:4" x14ac:dyDescent="0.25">
      <c r="A72" s="15"/>
      <c r="B72" s="15"/>
      <c r="C72" s="16" t="s">
        <v>78</v>
      </c>
      <c r="D72" s="15">
        <v>4</v>
      </c>
    </row>
    <row r="73" spans="1:4" x14ac:dyDescent="0.25">
      <c r="A73" s="15"/>
      <c r="B73" s="15"/>
      <c r="C73" s="16" t="s">
        <v>79</v>
      </c>
      <c r="D73" s="15">
        <v>0.4</v>
      </c>
    </row>
    <row r="74" spans="1:4" x14ac:dyDescent="0.25">
      <c r="A74" s="15"/>
      <c r="B74" s="15"/>
      <c r="C74" s="16" t="s">
        <v>80</v>
      </c>
      <c r="D74" s="15">
        <v>8</v>
      </c>
    </row>
    <row r="75" spans="1:4" x14ac:dyDescent="0.25">
      <c r="A75" s="15" t="s">
        <v>81</v>
      </c>
      <c r="B75" s="15" t="s">
        <v>17</v>
      </c>
      <c r="C75" s="16" t="s">
        <v>82</v>
      </c>
      <c r="D75" s="15">
        <v>16</v>
      </c>
    </row>
    <row r="76" spans="1:4" x14ac:dyDescent="0.25">
      <c r="A76" s="15"/>
      <c r="B76" s="15" t="s">
        <v>18</v>
      </c>
      <c r="C76" s="16" t="s">
        <v>83</v>
      </c>
      <c r="D76" s="15">
        <v>2</v>
      </c>
    </row>
    <row r="77" spans="1:4" x14ac:dyDescent="0.25">
      <c r="A77" s="15"/>
      <c r="B77" s="15"/>
      <c r="C77" s="16" t="s">
        <v>84</v>
      </c>
      <c r="D77" s="15">
        <v>1</v>
      </c>
    </row>
    <row r="78" spans="1:4" x14ac:dyDescent="0.25">
      <c r="A78" s="15" t="s">
        <v>85</v>
      </c>
      <c r="B78" s="15" t="s">
        <v>18</v>
      </c>
      <c r="C78" s="16" t="s">
        <v>86</v>
      </c>
      <c r="D78" s="15">
        <v>2</v>
      </c>
    </row>
    <row r="79" spans="1:4" x14ac:dyDescent="0.25">
      <c r="A79" s="15"/>
      <c r="B79" s="15" t="s">
        <v>17</v>
      </c>
      <c r="C79" s="16" t="s">
        <v>87</v>
      </c>
      <c r="D79" s="15">
        <v>2</v>
      </c>
    </row>
    <row r="80" spans="1:4" x14ac:dyDescent="0.25">
      <c r="A80" s="15"/>
      <c r="B80" s="15"/>
      <c r="C80" s="16" t="s">
        <v>88</v>
      </c>
      <c r="D80" s="15">
        <v>1.4</v>
      </c>
    </row>
    <row r="81" spans="1:4" x14ac:dyDescent="0.25">
      <c r="A81" s="15"/>
      <c r="B81" s="15" t="s">
        <v>27</v>
      </c>
      <c r="C81" s="16" t="s">
        <v>89</v>
      </c>
      <c r="D81" s="15">
        <v>1.5</v>
      </c>
    </row>
    <row r="82" spans="1:4" x14ac:dyDescent="0.25">
      <c r="A82" s="15"/>
      <c r="B82" s="15"/>
      <c r="C82" s="16" t="s">
        <v>90</v>
      </c>
      <c r="D82" s="15">
        <v>1</v>
      </c>
    </row>
    <row r="83" spans="1:4" x14ac:dyDescent="0.25">
      <c r="A83" s="15"/>
      <c r="B83" s="15"/>
      <c r="C83" s="16" t="s">
        <v>91</v>
      </c>
      <c r="D83" s="15">
        <v>1</v>
      </c>
    </row>
    <row r="84" spans="1:4" s="29" customFormat="1" x14ac:dyDescent="0.25">
      <c r="A84" s="27" t="s">
        <v>93</v>
      </c>
      <c r="B84" s="27" t="s">
        <v>27</v>
      </c>
      <c r="C84" s="28" t="s">
        <v>94</v>
      </c>
      <c r="D84" s="27">
        <v>2</v>
      </c>
    </row>
    <row r="85" spans="1:4" s="29" customFormat="1" x14ac:dyDescent="0.25">
      <c r="A85" s="27"/>
      <c r="B85" s="27"/>
      <c r="C85" s="28" t="s">
        <v>95</v>
      </c>
      <c r="D85" s="27">
        <v>1.5</v>
      </c>
    </row>
    <row r="86" spans="1:4" s="29" customFormat="1" x14ac:dyDescent="0.25">
      <c r="A86" s="27"/>
      <c r="B86" s="27"/>
      <c r="C86" s="28" t="s">
        <v>96</v>
      </c>
      <c r="D86" s="27">
        <v>2.7</v>
      </c>
    </row>
    <row r="87" spans="1:4" s="29" customFormat="1" x14ac:dyDescent="0.25">
      <c r="A87" s="27"/>
      <c r="B87" s="27"/>
      <c r="C87" s="28" t="s">
        <v>97</v>
      </c>
      <c r="D87" s="27">
        <v>0.9</v>
      </c>
    </row>
    <row r="88" spans="1:4" s="29" customFormat="1" x14ac:dyDescent="0.25">
      <c r="A88" s="27" t="s">
        <v>98</v>
      </c>
      <c r="B88" s="27" t="s">
        <v>17</v>
      </c>
      <c r="C88" s="28" t="s">
        <v>99</v>
      </c>
      <c r="D88" s="27">
        <v>1.7</v>
      </c>
    </row>
    <row r="89" spans="1:4" s="29" customFormat="1" x14ac:dyDescent="0.25">
      <c r="A89" s="27"/>
      <c r="B89" s="27" t="s">
        <v>18</v>
      </c>
      <c r="C89" s="28" t="s">
        <v>100</v>
      </c>
      <c r="D89" s="27">
        <v>0.1</v>
      </c>
    </row>
    <row r="90" spans="1:4" s="29" customFormat="1" x14ac:dyDescent="0.25">
      <c r="A90" s="27"/>
      <c r="B90" s="27"/>
      <c r="C90" s="28" t="s">
        <v>101</v>
      </c>
      <c r="D90" s="27">
        <v>2</v>
      </c>
    </row>
    <row r="91" spans="1:4" s="29" customFormat="1" x14ac:dyDescent="0.25">
      <c r="A91" s="27"/>
      <c r="B91" s="27" t="s">
        <v>27</v>
      </c>
      <c r="C91" s="28" t="s">
        <v>102</v>
      </c>
      <c r="D91" s="27">
        <v>1</v>
      </c>
    </row>
    <row r="92" spans="1:4" s="29" customFormat="1" x14ac:dyDescent="0.25">
      <c r="A92" s="27"/>
      <c r="B92" s="27"/>
      <c r="C92" s="28" t="s">
        <v>62</v>
      </c>
      <c r="D92" s="27">
        <v>2</v>
      </c>
    </row>
    <row r="93" spans="1:4" s="29" customFormat="1" x14ac:dyDescent="0.25">
      <c r="A93" s="27"/>
      <c r="B93" s="27"/>
      <c r="C93" s="28" t="s">
        <v>103</v>
      </c>
      <c r="D93" s="27">
        <v>1</v>
      </c>
    </row>
    <row r="94" spans="1:4" s="29" customFormat="1" ht="31.5" x14ac:dyDescent="0.25">
      <c r="A94" s="27" t="s">
        <v>104</v>
      </c>
      <c r="B94" s="27" t="s">
        <v>18</v>
      </c>
      <c r="C94" s="28" t="s">
        <v>105</v>
      </c>
      <c r="D94" s="27">
        <v>2</v>
      </c>
    </row>
    <row r="95" spans="1:4" s="29" customFormat="1" x14ac:dyDescent="0.25">
      <c r="A95" s="27"/>
      <c r="B95" s="27"/>
      <c r="C95" s="28" t="s">
        <v>106</v>
      </c>
      <c r="D95" s="27">
        <v>1.5</v>
      </c>
    </row>
    <row r="96" spans="1:4" s="29" customFormat="1" ht="31.5" x14ac:dyDescent="0.25">
      <c r="A96" s="27"/>
      <c r="B96" s="27" t="s">
        <v>27</v>
      </c>
      <c r="C96" s="28" t="s">
        <v>107</v>
      </c>
      <c r="D96" s="27">
        <v>6.8</v>
      </c>
    </row>
    <row r="97" spans="1:4" x14ac:dyDescent="0.25">
      <c r="A97" s="15"/>
      <c r="B97" s="15"/>
      <c r="C97" s="24" t="s">
        <v>31</v>
      </c>
      <c r="D97" s="17">
        <f>SUM(D33:D96)</f>
        <v>261.30999999999995</v>
      </c>
    </row>
    <row r="98" spans="1:4" x14ac:dyDescent="0.25">
      <c r="A98" s="6"/>
      <c r="B98" s="6"/>
      <c r="C98" s="20"/>
      <c r="D98" s="6"/>
    </row>
    <row r="99" spans="1:4" x14ac:dyDescent="0.25">
      <c r="B99" s="1" t="s">
        <v>33</v>
      </c>
    </row>
  </sheetData>
  <mergeCells count="23">
    <mergeCell ref="A1:D1"/>
    <mergeCell ref="A2:D2"/>
    <mergeCell ref="A3:D3"/>
    <mergeCell ref="A4:D4"/>
    <mergeCell ref="A5:C5"/>
    <mergeCell ref="B7:C7"/>
    <mergeCell ref="B8:C8"/>
    <mergeCell ref="B11:C11"/>
    <mergeCell ref="B12:C12"/>
    <mergeCell ref="B14:C14"/>
    <mergeCell ref="B9:C9"/>
    <mergeCell ref="B10:C10"/>
    <mergeCell ref="A30:C30"/>
    <mergeCell ref="B15:C15"/>
    <mergeCell ref="B17:C17"/>
    <mergeCell ref="B19:C19"/>
    <mergeCell ref="B28:C28"/>
    <mergeCell ref="A29:C29"/>
    <mergeCell ref="B22:C22"/>
    <mergeCell ref="B20:C20"/>
    <mergeCell ref="B21:C21"/>
    <mergeCell ref="B16:C16"/>
    <mergeCell ref="B23:C23"/>
  </mergeCells>
  <printOptions horizontalCentered="1"/>
  <pageMargins left="0.23622047244094491" right="0.23622047244094491" top="0.35433070866141736" bottom="0.15748031496062992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2015-02-18T07:07:44Z</dcterms:modified>
</cp:coreProperties>
</file>