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кв.'!$A$1:$E$59</definedName>
    <definedName name="_xlnm.Print_Area" localSheetId="2">'3 кв.'!$A$1:$E$58</definedName>
  </definedNames>
  <calcPr calcId="145621"/>
</workbook>
</file>

<file path=xl/calcChain.xml><?xml version="1.0" encoding="utf-8"?>
<calcChain xmlns="http://schemas.openxmlformats.org/spreadsheetml/2006/main">
  <c r="E37" i="3" l="1"/>
  <c r="B58" i="3" l="1"/>
  <c r="E34" i="3" l="1"/>
  <c r="E33" i="3"/>
  <c r="E31" i="3"/>
  <c r="E30" i="3"/>
  <c r="E29" i="3"/>
  <c r="E28" i="3"/>
  <c r="B58" i="2" l="1"/>
  <c r="E37" i="2" l="1"/>
  <c r="E34" i="2"/>
  <c r="E33" i="2"/>
  <c r="E31" i="2"/>
  <c r="E30" i="2"/>
  <c r="E29" i="2"/>
  <c r="E28" i="2"/>
  <c r="E34" i="1" l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<sst xmlns="http://schemas.openxmlformats.org/spreadsheetml/2006/main" count="193" uniqueCount="62">
  <si>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</si>
  <si>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</si>
  <si>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</si>
  <si>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</si>
  <si>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</si>
  <si>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</si>
  <si>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</si>
  <si>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</si>
  <si>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</si>
  <si>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</si>
  <si>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</si>
  <si>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</si>
  <si>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</si>
  <si>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</si>
  <si>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</si>
  <si>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</si>
  <si>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</si>
  <si>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</si>
  <si>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</si>
  <si>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</si>
  <si>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</si>
  <si>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</si>
  <si>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</si>
  <si>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</si>
  <si>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</si>
  <si>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</si>
  <si>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</si>
  <si>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</si>
  <si>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</si>
  <si>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</si>
  <si>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</si>
  <si>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</si>
  <si>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</si>
  <si>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</si>
  <si>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</si>
  <si>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</si>
  <si>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</si>
  <si>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Молодогвардейцев, д. 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</si>
  <si>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Бушевой Ольги Алексеевны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</si>
  <si>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№121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</si>
  <si>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№92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</si>
  <si>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</si>
  <si>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</si>
  <si>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Бушевой О.А.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</si>
  <si>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</si>
  <si>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</si>
  <si>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</si>
  <si>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</si>
  <si>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</si>
  <si>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пять (прописью) рублей 88 копеек.</t>
    </r>
  </si>
  <si>
    <t>"30" 06  2016 г.</t>
  </si>
  <si>
    <t>определена приложением № 4 к договору</t>
  </si>
  <si>
    <t xml:space="preserve">определена приложением №4 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</si>
  <si>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</si>
  <si>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</si>
  <si>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</si>
  <si>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</si>
  <si>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</si>
  <si>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девятьсот восемь (прописью) рублей 66 копеек.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</si>
  <si>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</si>
  <si>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</si>
  <si>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девятьсот семьдесят пять (прописью) рублей 81 копейка.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</si>
</sst>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32.2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7" t="s">
        <v>15</v>
      </c>
      <c r="E4" s="4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37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ht="7.5" customHeight="1" x14ac:dyDescent="0.25">
      <c r="A9" s="40"/>
      <c r="B9" s="40"/>
      <c r="C9" s="40"/>
      <c r="D9" s="40"/>
      <c r="E9" s="40"/>
    </row>
    <row r="10" spans="1:5" x14ac:dyDescent="0.25">
      <c r="A10" s="41" t="s">
        <v>38</v>
      </c>
      <c r="B10" s="41"/>
      <c r="C10" s="41"/>
      <c r="D10" s="41"/>
      <c r="E10" s="41"/>
    </row>
    <row r="11" spans="1:5" ht="22.5" customHeight="1" x14ac:dyDescent="0.25">
      <c r="A11" s="48" t="s">
        <v>16</v>
      </c>
      <c r="B11" s="49"/>
      <c r="C11" s="49"/>
      <c r="D11" s="49"/>
      <c r="E11" s="49"/>
    </row>
    <row r="12" spans="1:5" ht="9" customHeight="1" x14ac:dyDescent="0.25">
      <c r="A12" s="40"/>
      <c r="B12" s="40"/>
      <c r="C12" s="40"/>
      <c r="D12" s="40"/>
      <c r="E12" s="40"/>
    </row>
    <row r="13" spans="1:5" ht="30.75" customHeight="1" x14ac:dyDescent="0.25">
      <c r="A13" s="41" t="s">
        <v>39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32</v>
      </c>
      <c r="B16" s="41"/>
      <c r="C16" s="41"/>
      <c r="D16" s="41"/>
      <c r="E16" s="41"/>
    </row>
    <row r="17" spans="1:7" ht="11.25" customHeight="1" x14ac:dyDescent="0.25">
      <c r="A17" s="46" t="s">
        <v>2</v>
      </c>
      <c r="B17" s="40"/>
      <c r="C17" s="40"/>
      <c r="D17" s="40"/>
      <c r="E17" s="4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1" t="s">
        <v>33</v>
      </c>
      <c r="B19" s="41"/>
      <c r="C19" s="41"/>
      <c r="D19" s="41"/>
      <c r="E19" s="41"/>
    </row>
    <row r="20" spans="1:7" ht="10.5" customHeight="1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41" t="s">
        <v>40</v>
      </c>
      <c r="B24" s="41"/>
      <c r="C24" s="41"/>
      <c r="D24" s="41"/>
      <c r="E24" s="41"/>
    </row>
    <row r="25" spans="1:7" ht="33.75" customHeight="1" x14ac:dyDescent="0.25">
      <c r="A25" s="50" t="s">
        <v>41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248.7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1447.4339999999997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1678.7249999999999</v>
      </c>
    </row>
    <row r="30" spans="1:7" ht="60" x14ac:dyDescent="0.25">
      <c r="A30" s="10" t="s">
        <v>28</v>
      </c>
      <c r="B30" s="12" t="s">
        <v>30</v>
      </c>
      <c r="C30" s="3" t="s">
        <v>5</v>
      </c>
      <c r="D30" s="3">
        <v>1.1299999999999999</v>
      </c>
      <c r="E30" s="11">
        <f>D30*F26*G26</f>
        <v>843.09299999999985</v>
      </c>
    </row>
    <row r="31" spans="1:7" ht="51" x14ac:dyDescent="0.25">
      <c r="A31" s="10" t="s">
        <v>27</v>
      </c>
      <c r="B31" s="12" t="s">
        <v>30</v>
      </c>
      <c r="C31" s="3" t="s">
        <v>5</v>
      </c>
      <c r="D31" s="3">
        <v>0.14000000000000001</v>
      </c>
      <c r="E31" s="11">
        <f>D31*F26*G26</f>
        <v>104.45400000000001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917.70299999999986</v>
      </c>
    </row>
    <row r="34" spans="1:5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2014.47</v>
      </c>
    </row>
    <row r="35" spans="1:5" x14ac:dyDescent="0.25">
      <c r="A35" s="21" t="s">
        <v>46</v>
      </c>
      <c r="B35" s="22" t="s">
        <v>47</v>
      </c>
      <c r="C35" s="23" t="s">
        <v>48</v>
      </c>
      <c r="D35" s="23"/>
      <c r="E35" s="24">
        <v>0</v>
      </c>
    </row>
    <row r="36" spans="1:5" x14ac:dyDescent="0.25">
      <c r="A36" s="10"/>
      <c r="B36" s="12"/>
      <c r="C36" s="3"/>
      <c r="D36" s="3"/>
      <c r="E36" s="11"/>
    </row>
    <row r="37" spans="1:5" s="18" customFormat="1" ht="14.25" x14ac:dyDescent="0.2">
      <c r="A37" s="14" t="s">
        <v>36</v>
      </c>
      <c r="B37" s="15"/>
      <c r="C37" s="16"/>
      <c r="D37" s="16"/>
      <c r="E37" s="17">
        <f>SUM(E28:E36)</f>
        <v>7005.8789999999999</v>
      </c>
    </row>
    <row r="39" spans="1:5" ht="42.75" customHeight="1" x14ac:dyDescent="0.25">
      <c r="A39" s="41" t="s">
        <v>49</v>
      </c>
      <c r="B39" s="41"/>
      <c r="C39" s="41"/>
      <c r="D39" s="41"/>
      <c r="E39" s="41"/>
    </row>
    <row r="40" spans="1:5" ht="30" customHeight="1" x14ac:dyDescent="0.25">
      <c r="A40" s="41" t="s">
        <v>23</v>
      </c>
      <c r="B40" s="41"/>
      <c r="C40" s="41"/>
      <c r="D40" s="41"/>
      <c r="E40" s="41"/>
    </row>
    <row r="41" spans="1:5" x14ac:dyDescent="0.25">
      <c r="A41" s="41" t="s">
        <v>22</v>
      </c>
      <c r="B41" s="41"/>
      <c r="C41" s="41"/>
      <c r="D41" s="41"/>
      <c r="E41" s="41"/>
    </row>
    <row r="42" spans="1:5" ht="31.5" customHeight="1" x14ac:dyDescent="0.25">
      <c r="A42" s="41" t="s">
        <v>44</v>
      </c>
      <c r="B42" s="41"/>
      <c r="C42" s="41"/>
      <c r="D42" s="41"/>
      <c r="E42" s="41"/>
    </row>
    <row r="43" spans="1:5" x14ac:dyDescent="0.25">
      <c r="A43" s="41" t="s">
        <v>20</v>
      </c>
      <c r="B43" s="41"/>
      <c r="C43" s="41"/>
      <c r="D43" s="41"/>
      <c r="E43" s="41"/>
    </row>
    <row r="44" spans="1:5" x14ac:dyDescent="0.25">
      <c r="A44" s="52" t="s">
        <v>6</v>
      </c>
      <c r="B44" s="52"/>
      <c r="C44" s="52"/>
      <c r="D44" s="52"/>
      <c r="E44" s="52"/>
    </row>
    <row r="45" spans="1:5" x14ac:dyDescent="0.25">
      <c r="A45" s="41" t="s">
        <v>20</v>
      </c>
      <c r="B45" s="41"/>
      <c r="C45" s="41"/>
      <c r="D45" s="41"/>
      <c r="E45" s="41"/>
    </row>
    <row r="46" spans="1:5" ht="15" customHeight="1" x14ac:dyDescent="0.25">
      <c r="A46" s="53" t="s">
        <v>42</v>
      </c>
      <c r="B46" s="53"/>
      <c r="C46" s="53"/>
      <c r="D46" s="53"/>
      <c r="E46" s="8"/>
    </row>
    <row r="47" spans="1:5" ht="11.25" customHeight="1" x14ac:dyDescent="0.25">
      <c r="B47" s="51" t="s">
        <v>21</v>
      </c>
      <c r="C47" s="51"/>
      <c r="D47" s="51"/>
      <c r="E47" s="9" t="s">
        <v>7</v>
      </c>
    </row>
    <row r="48" spans="1:5" x14ac:dyDescent="0.25">
      <c r="A48" s="6"/>
      <c r="B48" s="6"/>
      <c r="C48" s="6"/>
      <c r="D48" s="6"/>
      <c r="E48" s="6"/>
    </row>
    <row r="49" spans="1:5" ht="15" customHeight="1" x14ac:dyDescent="0.25">
      <c r="A49" s="53" t="s">
        <v>43</v>
      </c>
      <c r="B49" s="53"/>
      <c r="C49" s="53"/>
      <c r="D49" s="53"/>
      <c r="E49" s="8"/>
    </row>
    <row r="50" spans="1:5" ht="11.25" customHeight="1" x14ac:dyDescent="0.25">
      <c r="B50" s="51" t="s">
        <v>21</v>
      </c>
      <c r="C50" s="51"/>
      <c r="D50" s="51"/>
      <c r="E50" s="9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40" zoomScaleNormal="100" zoomScaleSheetLayoutView="100" workbookViewId="0">
      <selection activeCell="C60" sqref="C60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42578125" style="2" customWidth="1"/>
    <col min="9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29.2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19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7" t="s">
        <v>50</v>
      </c>
      <c r="E4" s="47"/>
    </row>
    <row r="5" spans="1:5" x14ac:dyDescent="0.25">
      <c r="A5" s="19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37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0"/>
      <c r="B9" s="40"/>
      <c r="C9" s="40"/>
      <c r="D9" s="40"/>
      <c r="E9" s="40"/>
    </row>
    <row r="10" spans="1:5" x14ac:dyDescent="0.25">
      <c r="A10" s="41" t="s">
        <v>38</v>
      </c>
      <c r="B10" s="41"/>
      <c r="C10" s="41"/>
      <c r="D10" s="41"/>
      <c r="E10" s="41"/>
    </row>
    <row r="11" spans="1:5" ht="31.5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0"/>
      <c r="B12" s="40"/>
      <c r="C12" s="40"/>
      <c r="D12" s="40"/>
      <c r="E12" s="40"/>
    </row>
    <row r="13" spans="1:5" x14ac:dyDescent="0.25">
      <c r="A13" s="41" t="s">
        <v>39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32</v>
      </c>
      <c r="B16" s="41"/>
      <c r="C16" s="41"/>
      <c r="D16" s="41"/>
      <c r="E16" s="41"/>
    </row>
    <row r="17" spans="1:7" ht="11.25" customHeight="1" x14ac:dyDescent="0.25">
      <c r="A17" s="46" t="s">
        <v>2</v>
      </c>
      <c r="B17" s="40"/>
      <c r="C17" s="40"/>
      <c r="D17" s="40"/>
      <c r="E17" s="40"/>
    </row>
    <row r="18" spans="1:7" ht="11.25" customHeight="1" x14ac:dyDescent="0.25">
      <c r="A18" s="20"/>
      <c r="B18" s="19"/>
      <c r="C18" s="19"/>
      <c r="D18" s="19"/>
      <c r="E18" s="19"/>
    </row>
    <row r="19" spans="1:7" x14ac:dyDescent="0.25">
      <c r="A19" s="41" t="s">
        <v>33</v>
      </c>
      <c r="B19" s="41"/>
      <c r="C19" s="41"/>
      <c r="D19" s="41"/>
      <c r="E19" s="41"/>
    </row>
    <row r="20" spans="1:7" ht="10.5" customHeight="1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41" t="s">
        <v>40</v>
      </c>
      <c r="B24" s="41"/>
      <c r="C24" s="41"/>
      <c r="D24" s="41"/>
      <c r="E24" s="41"/>
    </row>
    <row r="25" spans="1:7" ht="33.75" customHeight="1" x14ac:dyDescent="0.25">
      <c r="A25" s="50" t="s">
        <v>41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248.7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1148.9939999999999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1678.7249999999999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1.21</v>
      </c>
      <c r="E30" s="11">
        <f>D30*F26*G26</f>
        <v>902.78099999999995</v>
      </c>
    </row>
    <row r="31" spans="1:7" ht="38.25" x14ac:dyDescent="0.25">
      <c r="A31" s="10" t="s">
        <v>27</v>
      </c>
      <c r="B31" s="12" t="s">
        <v>52</v>
      </c>
      <c r="C31" s="3" t="s">
        <v>5</v>
      </c>
      <c r="D31" s="3">
        <v>0.14000000000000001</v>
      </c>
      <c r="E31" s="11">
        <f>D31*F26*G26</f>
        <v>104.45400000000001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2059.2359999999999</v>
      </c>
    </row>
    <row r="34" spans="1:8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2014.47</v>
      </c>
    </row>
    <row r="35" spans="1:8" ht="15.75" thickBot="1" x14ac:dyDescent="0.3">
      <c r="A35" s="29" t="s">
        <v>46</v>
      </c>
      <c r="B35" s="30" t="s">
        <v>47</v>
      </c>
      <c r="C35" s="31" t="s">
        <v>48</v>
      </c>
      <c r="D35" s="31"/>
      <c r="E35" s="32">
        <v>0</v>
      </c>
    </row>
    <row r="36" spans="1:8" x14ac:dyDescent="0.25">
      <c r="A36" s="21"/>
      <c r="B36" s="22"/>
      <c r="C36" s="23"/>
      <c r="D36" s="23"/>
      <c r="E36" s="24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7908.6600000000008</v>
      </c>
    </row>
    <row r="39" spans="1:8" ht="31.5" customHeight="1" x14ac:dyDescent="0.25">
      <c r="A39" s="41" t="s">
        <v>58</v>
      </c>
      <c r="B39" s="41"/>
      <c r="C39" s="41"/>
      <c r="D39" s="41"/>
      <c r="E39" s="41"/>
    </row>
    <row r="40" spans="1:8" ht="31.5" customHeight="1" x14ac:dyDescent="0.25">
      <c r="A40" s="41" t="s">
        <v>23</v>
      </c>
      <c r="B40" s="41"/>
      <c r="C40" s="41"/>
      <c r="D40" s="41"/>
      <c r="E40" s="41"/>
    </row>
    <row r="41" spans="1:8" x14ac:dyDescent="0.25">
      <c r="A41" s="41" t="s">
        <v>22</v>
      </c>
      <c r="B41" s="41"/>
      <c r="C41" s="41"/>
      <c r="D41" s="41"/>
      <c r="E41" s="41"/>
    </row>
    <row r="42" spans="1:8" x14ac:dyDescent="0.25">
      <c r="A42" s="41" t="s">
        <v>44</v>
      </c>
      <c r="B42" s="41"/>
      <c r="C42" s="41"/>
      <c r="D42" s="41"/>
      <c r="E42" s="41"/>
      <c r="F42" s="18"/>
      <c r="G42" s="18"/>
      <c r="H42" s="33"/>
    </row>
    <row r="43" spans="1:8" x14ac:dyDescent="0.25">
      <c r="A43" s="41" t="s">
        <v>20</v>
      </c>
      <c r="B43" s="41"/>
      <c r="C43" s="41"/>
      <c r="D43" s="41"/>
      <c r="E43" s="41"/>
    </row>
    <row r="44" spans="1:8" x14ac:dyDescent="0.25">
      <c r="A44" s="52" t="s">
        <v>6</v>
      </c>
      <c r="B44" s="52"/>
      <c r="C44" s="52"/>
      <c r="D44" s="52"/>
      <c r="E44" s="52"/>
    </row>
    <row r="45" spans="1:8" x14ac:dyDescent="0.25">
      <c r="A45" s="41" t="s">
        <v>20</v>
      </c>
      <c r="B45" s="41"/>
      <c r="C45" s="41"/>
      <c r="D45" s="41"/>
      <c r="E45" s="41"/>
    </row>
    <row r="46" spans="1:8" x14ac:dyDescent="0.25">
      <c r="A46" s="53" t="s">
        <v>42</v>
      </c>
      <c r="B46" s="53"/>
      <c r="C46" s="53"/>
      <c r="D46" s="53"/>
      <c r="E46" s="8"/>
    </row>
    <row r="47" spans="1:8" x14ac:dyDescent="0.25">
      <c r="B47" s="51" t="s">
        <v>21</v>
      </c>
      <c r="C47" s="51"/>
      <c r="D47" s="51"/>
      <c r="E47" s="9" t="s">
        <v>7</v>
      </c>
    </row>
    <row r="48" spans="1:8" x14ac:dyDescent="0.25">
      <c r="A48" s="20"/>
      <c r="B48" s="20"/>
      <c r="C48" s="20"/>
      <c r="D48" s="20"/>
      <c r="E48" s="20"/>
    </row>
    <row r="49" spans="1:5" x14ac:dyDescent="0.25">
      <c r="A49" s="53" t="s">
        <v>43</v>
      </c>
      <c r="B49" s="53"/>
      <c r="C49" s="53"/>
      <c r="D49" s="53"/>
      <c r="E49" s="8"/>
    </row>
    <row r="50" spans="1:5" x14ac:dyDescent="0.25">
      <c r="B50" s="51" t="s">
        <v>21</v>
      </c>
      <c r="C50" s="51"/>
      <c r="D50" s="51"/>
      <c r="E50" s="9" t="s">
        <v>7</v>
      </c>
    </row>
    <row r="54" spans="1:5" x14ac:dyDescent="0.25">
      <c r="A54" s="18" t="s">
        <v>53</v>
      </c>
    </row>
    <row r="55" spans="1:5" x14ac:dyDescent="0.25">
      <c r="A55" s="2" t="s">
        <v>54</v>
      </c>
      <c r="B55" s="36">
        <v>-21713.32</v>
      </c>
    </row>
    <row r="56" spans="1:5" ht="15.75" x14ac:dyDescent="0.25">
      <c r="A56" s="37" t="s">
        <v>55</v>
      </c>
      <c r="B56" s="38">
        <v>25240.5</v>
      </c>
    </row>
    <row r="57" spans="1:5" x14ac:dyDescent="0.25">
      <c r="A57" s="2" t="s">
        <v>56</v>
      </c>
      <c r="B57" s="38">
        <v>23006.66</v>
      </c>
    </row>
    <row r="58" spans="1:5" x14ac:dyDescent="0.25">
      <c r="A58" s="39" t="s">
        <v>57</v>
      </c>
      <c r="B58" s="36">
        <f>B55+B57-('1 кв.'!E37+'2 кв.'!E37)</f>
        <v>-13621.199000000001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32" zoomScaleNormal="100" zoomScaleSheetLayoutView="100" workbookViewId="0">
      <selection activeCell="A43" sqref="A43:E43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42578125" style="2" customWidth="1"/>
    <col min="9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32.2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7" t="s">
        <v>59</v>
      </c>
      <c r="E4" s="47"/>
    </row>
    <row r="5" spans="1:5" x14ac:dyDescent="0.25">
      <c r="A5" s="34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37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0"/>
      <c r="B9" s="40"/>
      <c r="C9" s="40"/>
      <c r="D9" s="40"/>
      <c r="E9" s="40"/>
    </row>
    <row r="10" spans="1:5" x14ac:dyDescent="0.25">
      <c r="A10" s="41" t="s">
        <v>38</v>
      </c>
      <c r="B10" s="41"/>
      <c r="C10" s="41"/>
      <c r="D10" s="41"/>
      <c r="E10" s="41"/>
    </row>
    <row r="11" spans="1:5" ht="27.75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0"/>
      <c r="B12" s="40"/>
      <c r="C12" s="40"/>
      <c r="D12" s="40"/>
      <c r="E12" s="40"/>
    </row>
    <row r="13" spans="1:5" ht="31.5" customHeight="1" x14ac:dyDescent="0.25">
      <c r="A13" s="41" t="s">
        <v>39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32</v>
      </c>
      <c r="B16" s="41"/>
      <c r="C16" s="41"/>
      <c r="D16" s="41"/>
      <c r="E16" s="41"/>
    </row>
    <row r="17" spans="1:7" x14ac:dyDescent="0.25">
      <c r="A17" s="46" t="s">
        <v>2</v>
      </c>
      <c r="B17" s="40"/>
      <c r="C17" s="40"/>
      <c r="D17" s="40"/>
      <c r="E17" s="40"/>
    </row>
    <row r="18" spans="1:7" x14ac:dyDescent="0.25">
      <c r="A18" s="35"/>
      <c r="B18" s="34"/>
      <c r="C18" s="34"/>
      <c r="D18" s="34"/>
      <c r="E18" s="34"/>
    </row>
    <row r="19" spans="1:7" x14ac:dyDescent="0.25">
      <c r="A19" s="41" t="s">
        <v>33</v>
      </c>
      <c r="B19" s="41"/>
      <c r="C19" s="41"/>
      <c r="D19" s="41"/>
      <c r="E19" s="41"/>
    </row>
    <row r="20" spans="1:7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2.25" customHeight="1" x14ac:dyDescent="0.25">
      <c r="A24" s="41" t="s">
        <v>40</v>
      </c>
      <c r="B24" s="41"/>
      <c r="C24" s="41"/>
      <c r="D24" s="41"/>
      <c r="E24" s="41"/>
    </row>
    <row r="25" spans="1:7" ht="30" customHeight="1" x14ac:dyDescent="0.25">
      <c r="A25" s="50" t="s">
        <v>41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248.7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1148.9939999999999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1745.8739999999998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1.21</v>
      </c>
      <c r="E30" s="11">
        <f>D30*F26*G26</f>
        <v>902.78099999999995</v>
      </c>
    </row>
    <row r="31" spans="1:7" ht="38.25" x14ac:dyDescent="0.25">
      <c r="A31" s="10" t="s">
        <v>27</v>
      </c>
      <c r="B31" s="12" t="s">
        <v>52</v>
      </c>
      <c r="C31" s="3" t="s">
        <v>5</v>
      </c>
      <c r="D31" s="3">
        <v>0.14000000000000001</v>
      </c>
      <c r="E31" s="11">
        <f>D31*F26*G26</f>
        <v>104.45400000000001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2059.2359999999999</v>
      </c>
    </row>
    <row r="34" spans="1:8" ht="15.75" thickBot="1" x14ac:dyDescent="0.3">
      <c r="A34" s="25" t="s">
        <v>45</v>
      </c>
      <c r="B34" s="26" t="s">
        <v>34</v>
      </c>
      <c r="C34" s="27" t="s">
        <v>5</v>
      </c>
      <c r="D34" s="27">
        <v>2.7</v>
      </c>
      <c r="E34" s="28">
        <f>D34*F26*G26</f>
        <v>2014.47</v>
      </c>
    </row>
    <row r="35" spans="1:8" ht="15.75" thickBot="1" x14ac:dyDescent="0.3">
      <c r="A35" s="29" t="s">
        <v>46</v>
      </c>
      <c r="B35" s="30" t="s">
        <v>60</v>
      </c>
      <c r="C35" s="31" t="s">
        <v>48</v>
      </c>
      <c r="D35" s="31"/>
      <c r="E35" s="32">
        <v>0</v>
      </c>
    </row>
    <row r="36" spans="1:8" x14ac:dyDescent="0.25">
      <c r="A36" s="21"/>
      <c r="B36" s="22"/>
      <c r="C36" s="23"/>
      <c r="D36" s="23"/>
      <c r="E36" s="24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7975.8090000000002</v>
      </c>
    </row>
    <row r="39" spans="1:8" ht="31.5" customHeight="1" x14ac:dyDescent="0.25">
      <c r="A39" s="41" t="s">
        <v>61</v>
      </c>
      <c r="B39" s="41"/>
      <c r="C39" s="41"/>
      <c r="D39" s="41"/>
      <c r="E39" s="41"/>
    </row>
    <row r="40" spans="1:8" ht="31.5" customHeight="1" x14ac:dyDescent="0.25">
      <c r="A40" s="41" t="s">
        <v>23</v>
      </c>
      <c r="B40" s="41"/>
      <c r="C40" s="41"/>
      <c r="D40" s="41"/>
      <c r="E40" s="41"/>
    </row>
    <row r="41" spans="1:8" x14ac:dyDescent="0.25">
      <c r="A41" s="41" t="s">
        <v>22</v>
      </c>
      <c r="B41" s="41"/>
      <c r="C41" s="41"/>
      <c r="D41" s="41"/>
      <c r="E41" s="41"/>
    </row>
    <row r="42" spans="1:8" ht="30.75" customHeight="1" x14ac:dyDescent="0.25">
      <c r="A42" s="41" t="s">
        <v>44</v>
      </c>
      <c r="B42" s="41"/>
      <c r="C42" s="41"/>
      <c r="D42" s="41"/>
      <c r="E42" s="41"/>
      <c r="F42" s="18"/>
      <c r="G42" s="18"/>
      <c r="H42" s="33"/>
    </row>
    <row r="43" spans="1:8" x14ac:dyDescent="0.25">
      <c r="A43" s="41" t="s">
        <v>20</v>
      </c>
      <c r="B43" s="41"/>
      <c r="C43" s="41"/>
      <c r="D43" s="41"/>
      <c r="E43" s="41"/>
    </row>
    <row r="44" spans="1:8" x14ac:dyDescent="0.25">
      <c r="A44" s="52" t="s">
        <v>6</v>
      </c>
      <c r="B44" s="52"/>
      <c r="C44" s="52"/>
      <c r="D44" s="52"/>
      <c r="E44" s="52"/>
    </row>
    <row r="45" spans="1:8" x14ac:dyDescent="0.25">
      <c r="A45" s="41" t="s">
        <v>20</v>
      </c>
      <c r="B45" s="41"/>
      <c r="C45" s="41"/>
      <c r="D45" s="41"/>
      <c r="E45" s="41"/>
    </row>
    <row r="46" spans="1:8" x14ac:dyDescent="0.25">
      <c r="A46" s="53" t="s">
        <v>42</v>
      </c>
      <c r="B46" s="53"/>
      <c r="C46" s="53"/>
      <c r="D46" s="53"/>
      <c r="E46" s="8"/>
    </row>
    <row r="47" spans="1:8" x14ac:dyDescent="0.25">
      <c r="B47" s="51" t="s">
        <v>21</v>
      </c>
      <c r="C47" s="51"/>
      <c r="D47" s="51"/>
      <c r="E47" s="9" t="s">
        <v>7</v>
      </c>
    </row>
    <row r="48" spans="1:8" x14ac:dyDescent="0.25">
      <c r="A48" s="35"/>
      <c r="B48" s="35"/>
      <c r="C48" s="35"/>
      <c r="D48" s="35"/>
      <c r="E48" s="35"/>
    </row>
    <row r="49" spans="1:5" x14ac:dyDescent="0.25">
      <c r="A49" s="53" t="s">
        <v>43</v>
      </c>
      <c r="B49" s="53"/>
      <c r="C49" s="53"/>
      <c r="D49" s="53"/>
      <c r="E49" s="8"/>
    </row>
    <row r="50" spans="1:5" x14ac:dyDescent="0.25">
      <c r="B50" s="51" t="s">
        <v>21</v>
      </c>
      <c r="C50" s="51"/>
      <c r="D50" s="51"/>
      <c r="E50" s="9" t="s">
        <v>7</v>
      </c>
    </row>
    <row r="54" spans="1:5" x14ac:dyDescent="0.25">
      <c r="A54" s="18" t="s">
        <v>53</v>
      </c>
    </row>
    <row r="55" spans="1:5" x14ac:dyDescent="0.25">
      <c r="A55" s="2" t="s">
        <v>54</v>
      </c>
      <c r="B55" s="36">
        <v>-21713.32</v>
      </c>
    </row>
    <row r="56" spans="1:5" ht="15.75" x14ac:dyDescent="0.25">
      <c r="A56" s="37" t="s">
        <v>55</v>
      </c>
      <c r="B56" s="38">
        <v>38409.18</v>
      </c>
    </row>
    <row r="57" spans="1:5" x14ac:dyDescent="0.25">
      <c r="A57" s="2" t="s">
        <v>56</v>
      </c>
      <c r="B57" s="38">
        <v>36073.879999999997</v>
      </c>
    </row>
    <row r="58" spans="1:5" x14ac:dyDescent="0.25">
      <c r="A58" s="39" t="s">
        <v>57</v>
      </c>
      <c r="B58" s="36">
        <f>B55+B57-('1 кв.'!E37+'2 кв.'!E37+E37)</f>
        <v>-8529.7880000000041</v>
      </c>
    </row>
  </sheetData>
  <mergeCells count="34"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2016-10-31T13:43:00Z</dcterms:modified>
</cp:coreProperties>
</file>