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Лист1!$A$1:$D$75</definedName>
  </definedNames>
  <calcPr calcId="145621"/>
</workbook>
</file>

<file path=xl/calcChain.xml><?xml version="1.0" encoding="utf-8"?>
<calcChain xmlns="http://schemas.openxmlformats.org/spreadsheetml/2006/main">
  <c r="D71" i="1" l="1"/>
  <c r="G37" i="1" l="1"/>
  <c r="D23" i="1" l="1"/>
  <c r="D9" i="1" l="1"/>
  <c r="D24" i="1" l="1"/>
</calcChain>
</file>

<file path=xl/sharedStrings.xml><?xml version="1.0" encoding="utf-8"?>
<sst xmlns="http://schemas.openxmlformats.org/spreadsheetml/2006/main" count="94" uniqueCount="82">
  <si>
    <t>ОТЧЕТ</t>
  </si>
  <si>
    <t>О ВЫПОЛНЕННЫХ РАБОТАХ И ДВИЖЕНИИ  СРЕДСТВ</t>
  </si>
  <si>
    <t>Остаток по лицевому счету на начало года:</t>
  </si>
  <si>
    <t xml:space="preserve">Доход: </t>
  </si>
  <si>
    <t>Софинансирование</t>
  </si>
  <si>
    <t>Итого доходов:</t>
  </si>
  <si>
    <t>Расходы:</t>
  </si>
  <si>
    <t>Заработная плата рабочих, за вып.работы по нарядам</t>
  </si>
  <si>
    <t>Списание материалов</t>
  </si>
  <si>
    <t>Расходы по уборке территории</t>
  </si>
  <si>
    <t>Расходы по вывозу мусора</t>
  </si>
  <si>
    <t>Аварийно-диспетчерская служба</t>
  </si>
  <si>
    <t>Итого расходов:</t>
  </si>
  <si>
    <t>месяц</t>
  </si>
  <si>
    <t>подразд.</t>
  </si>
  <si>
    <t>Наименование работ</t>
  </si>
  <si>
    <t>трудозатр</t>
  </si>
  <si>
    <t>ч-час</t>
  </si>
  <si>
    <t>сантехники</t>
  </si>
  <si>
    <t>строители</t>
  </si>
  <si>
    <t>январь</t>
  </si>
  <si>
    <t>февраль</t>
  </si>
  <si>
    <t>март</t>
  </si>
  <si>
    <t>Общехозяйственные расходы</t>
  </si>
  <si>
    <t>Обслуживание ПУ тепловой энергии</t>
  </si>
  <si>
    <t>Обслуживание ПУ ХВС</t>
  </si>
  <si>
    <t>Обслуживание газ.сетей</t>
  </si>
  <si>
    <t>Общепроизводственные расходы</t>
  </si>
  <si>
    <t>по ж.д. ул.Крупской,72</t>
  </si>
  <si>
    <t>Остаток по лицевому счету на конец  периода:</t>
  </si>
  <si>
    <t>Уборка подъездов</t>
  </si>
  <si>
    <t>Итого, чел/ час</t>
  </si>
  <si>
    <t>Составил:  инженер ПТО___________________________ Ю.А. Филиппенко</t>
  </si>
  <si>
    <t>электрики</t>
  </si>
  <si>
    <t>Свещ. Магистральной трубы ГВС</t>
  </si>
  <si>
    <t>Осмотр канализации в подвале</t>
  </si>
  <si>
    <t>Пробивка канализации в подвале</t>
  </si>
  <si>
    <t>Обследование фонового стояка</t>
  </si>
  <si>
    <t>Замена ламп</t>
  </si>
  <si>
    <t>Осмотр чердачного помещения. Расклейка объявлений</t>
  </si>
  <si>
    <t>Ремонт проводки в эт. Щитке (кв.57)</t>
  </si>
  <si>
    <t>осмотр эл.щитов, этажных счетчиков (кв.40)</t>
  </si>
  <si>
    <t>Осмотр этажных эл. Счетчиков, ППР (кв.57)</t>
  </si>
  <si>
    <t>осмотр канализационной гребенки (кв.25-28)</t>
  </si>
  <si>
    <t>Осмотр отопления в подъезде, устранение течи (под.1, 3 эт.) кв.13</t>
  </si>
  <si>
    <t>апрель</t>
  </si>
  <si>
    <t>ремонт освещения (кв.50)</t>
  </si>
  <si>
    <t xml:space="preserve">демонтаж светильника, монтаж светильника </t>
  </si>
  <si>
    <t>демонтаж, монтаж выключателя (кв.5)</t>
  </si>
  <si>
    <t>ремонт освещения (кв.3)</t>
  </si>
  <si>
    <t>ремонт подъездов после пожара 1 под. (кв.13)</t>
  </si>
  <si>
    <t>остекление 2-х окон (кв.13)</t>
  </si>
  <si>
    <t>очистка чердачного лаза</t>
  </si>
  <si>
    <t>выгрузка лесов и подмостей, поднятие на 5-й эт., установка</t>
  </si>
  <si>
    <t>осмотр, демонтаж и монтаж лежака КНС в подвале (кв.2)</t>
  </si>
  <si>
    <t>осмотр и монтаж КНС в подвале (кв.13)</t>
  </si>
  <si>
    <t>устранение течи ХВС в подвале (кв.39)</t>
  </si>
  <si>
    <t>демонтаж стояка ХВС  с заменой его на полипропилен (кв.63,67)</t>
  </si>
  <si>
    <t>перепись материала для замены КНС, раскопка грунта, пробивка отверстий для прокладки лежака КНС (кв.13)</t>
  </si>
  <si>
    <t>Проливка стояка отопления (кв.4)</t>
  </si>
  <si>
    <t>устранение течи батареи в подъезде (кв.13)</t>
  </si>
  <si>
    <t>осмотр водоснабжения в подвале (кв.13)</t>
  </si>
  <si>
    <t>май</t>
  </si>
  <si>
    <t>ремонт освещения на лестничной площадке</t>
  </si>
  <si>
    <t>покраска МАФ (кв.13)</t>
  </si>
  <si>
    <t>покос травы (кв.13)</t>
  </si>
  <si>
    <t>установка водоразборного крана (кв.13)</t>
  </si>
  <si>
    <t>замена запорной арматуры на теплоузле в подвале (кв.13)</t>
  </si>
  <si>
    <t>осмотр, демонтаж , монтаж стояка отопления и замена кранов в подвале (кв.13)</t>
  </si>
  <si>
    <t>июнь</t>
  </si>
  <si>
    <t>осмотр и опресовка дома в подвале (кв.13)</t>
  </si>
  <si>
    <t>проверка давления на ХВС (кв.67)</t>
  </si>
  <si>
    <t>набивка гранбуксы крана на стояке в подвале (кв.57)</t>
  </si>
  <si>
    <t>осмотр и слив дома системы отопления к подготовке к зиме, обследование стояков отопления (кв.13)</t>
  </si>
  <si>
    <t>осмотр, демонтаж, монтаж кранов на стояках отопления в подвале (кв.13)</t>
  </si>
  <si>
    <t>осмотр эл. оборудования, подключение эл.сетей освещения (кв.32)</t>
  </si>
  <si>
    <t xml:space="preserve">осмотр кровли на протекание </t>
  </si>
  <si>
    <t>ремонт доводчика, забивка смотрового окна (кв.13)</t>
  </si>
  <si>
    <t>уборка мусора (кв.13)</t>
  </si>
  <si>
    <t>НА ЛИЦЕВОМ СЧЕТЕ  ЗА 1 полугодие 2014 г.</t>
  </si>
  <si>
    <t>Предъявлено населению 276318,03 в т.ч. оплачено</t>
  </si>
  <si>
    <t>Обслуживание ВДПО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</si>
</sst>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0" borderId="0" xfId="0" applyFont="1"/>
    <xf numFmtId="0" fontId="2" fillId="0" borderId="0" xfId="0" applyFont="1" applyAlignment="1"/>
    <xf numFmtId="0" fontId="2" fillId="0" borderId="0" xfId="0" applyFont="1" applyAlignment="1">
      <alignment wrapText="1"/>
    </xf>
    <xf numFmtId="4" fontId="1" fillId="0" borderId="0" xfId="0" applyNumberFormat="1" applyFont="1"/>
    <xf numFmtId="0" fontId="2" fillId="0" borderId="0" xfId="0" applyFont="1" applyAlignment="1">
      <alignment horizontal="center"/>
    </xf>
    <xf numFmtId="4" fontId="2" fillId="0" borderId="0" xfId="0" applyNumberFormat="1" applyFont="1"/>
    <xf numFmtId="0" fontId="2" fillId="0" borderId="0" xfId="0" applyFont="1" applyBorder="1"/>
    <xf numFmtId="0" fontId="2" fillId="0" borderId="0" xfId="0" applyFont="1" applyBorder="1" applyAlignment="1">
      <alignment wrapText="1"/>
    </xf>
    <xf numFmtId="4" fontId="2" fillId="0" borderId="0" xfId="0" applyNumberFormat="1" applyFont="1" applyBorder="1"/>
    <xf numFmtId="4" fontId="2" fillId="0" borderId="0" xfId="0" applyNumberFormat="1" applyFont="1" applyFill="1" applyBorder="1"/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 wrapText="1"/>
    </xf>
    <xf numFmtId="4" fontId="1" fillId="0" borderId="0" xfId="0" applyNumberFormat="1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 wrapText="1"/>
    </xf>
    <xf numFmtId="0" fontId="2" fillId="0" borderId="2" xfId="0" applyFont="1" applyBorder="1"/>
    <xf numFmtId="0" fontId="2" fillId="0" borderId="3" xfId="0" applyFont="1" applyBorder="1"/>
    <xf numFmtId="0" fontId="2" fillId="0" borderId="3" xfId="0" applyFont="1" applyBorder="1" applyAlignment="1">
      <alignment wrapText="1"/>
    </xf>
    <xf numFmtId="0" fontId="2" fillId="0" borderId="3" xfId="0" applyFont="1" applyBorder="1" applyAlignment="1">
      <alignment horizontal="right"/>
    </xf>
    <xf numFmtId="0" fontId="3" fillId="0" borderId="3" xfId="0" applyFont="1" applyBorder="1"/>
    <xf numFmtId="0" fontId="3" fillId="0" borderId="3" xfId="0" applyFont="1" applyBorder="1" applyAlignment="1">
      <alignment wrapText="1"/>
    </xf>
    <xf numFmtId="0" fontId="2" fillId="0" borderId="3" xfId="0" applyFont="1" applyBorder="1" applyAlignment="1"/>
    <xf numFmtId="0" fontId="4" fillId="0" borderId="3" xfId="0" applyFont="1" applyBorder="1"/>
    <xf numFmtId="0" fontId="4" fillId="0" borderId="3" xfId="0" applyFont="1" applyBorder="1" applyAlignment="1">
      <alignment wrapText="1"/>
    </xf>
    <xf numFmtId="0" fontId="4" fillId="0" borderId="3" xfId="0" applyFont="1" applyBorder="1" applyAlignment="1">
      <alignment horizontal="right"/>
    </xf>
    <xf numFmtId="0" fontId="4" fillId="0" borderId="0" xfId="0" applyFont="1"/>
    <xf numFmtId="0" fontId="2" fillId="0" borderId="0" xfId="0" applyFont="1" applyBorder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742950</xdr:colOff>
      <xdr:row>70</xdr:row>
      <xdr:rowOff>0</xdr:rowOff>
    </xdr:from>
    <xdr:to>
      <xdr:col>2</xdr:col>
      <xdr:colOff>819150</xdr:colOff>
      <xdr:row>71</xdr:row>
      <xdr:rowOff>28575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066925" y="8096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5"/>
  <sheetViews>
    <sheetView tabSelected="1" view="pageBreakPreview" zoomScaleNormal="100" zoomScaleSheetLayoutView="100" workbookViewId="0">
      <selection activeCell="D13" sqref="D13"/>
    </sheetView>
  </sheetViews>
  <sheetFormatPr defaultRowHeight="15.75" x14ac:dyDescent="0.25"/>
  <cols>
    <col min="1" max="1" width="11.7109375" style="1" customWidth="1"/>
    <col min="2" max="2" width="14.28515625" style="1" customWidth="1"/>
    <col min="3" max="3" width="59.85546875" style="3" customWidth="1"/>
    <col min="4" max="4" width="12.140625" style="1" customWidth="1"/>
    <col min="5" max="16384" width="9.140625" style="1"/>
  </cols>
  <sheetData>
    <row r="1" spans="1:4" x14ac:dyDescent="0.25">
      <c r="A1" s="34" t="s">
        <v>0</v>
      </c>
      <c r="B1" s="34"/>
      <c r="C1" s="34"/>
      <c r="D1" s="34"/>
    </row>
    <row r="2" spans="1:4" x14ac:dyDescent="0.25">
      <c r="A2" s="31" t="s">
        <v>1</v>
      </c>
      <c r="B2" s="31"/>
      <c r="C2" s="31"/>
      <c r="D2" s="31"/>
    </row>
    <row r="3" spans="1:4" x14ac:dyDescent="0.25">
      <c r="A3" s="31" t="s">
        <v>79</v>
      </c>
      <c r="B3" s="31"/>
      <c r="C3" s="31"/>
      <c r="D3" s="31"/>
    </row>
    <row r="4" spans="1:4" x14ac:dyDescent="0.25">
      <c r="A4" s="34" t="s">
        <v>28</v>
      </c>
      <c r="B4" s="34"/>
      <c r="C4" s="34"/>
      <c r="D4" s="34"/>
    </row>
    <row r="5" spans="1:4" x14ac:dyDescent="0.25">
      <c r="A5" s="31"/>
      <c r="B5" s="31"/>
      <c r="C5" s="31"/>
    </row>
    <row r="6" spans="1:4" x14ac:dyDescent="0.25">
      <c r="A6" s="2" t="s">
        <v>2</v>
      </c>
      <c r="B6" s="2"/>
      <c r="D6" s="4">
        <v>15103.79</v>
      </c>
    </row>
    <row r="7" spans="1:4" ht="14.25" customHeight="1" x14ac:dyDescent="0.25">
      <c r="A7" s="5" t="s">
        <v>3</v>
      </c>
      <c r="B7" s="33" t="s">
        <v>80</v>
      </c>
      <c r="C7" s="33"/>
      <c r="D7" s="6">
        <v>271678.12</v>
      </c>
    </row>
    <row r="8" spans="1:4" x14ac:dyDescent="0.25">
      <c r="A8" s="5"/>
      <c r="B8" s="33" t="s">
        <v>4</v>
      </c>
      <c r="C8" s="33"/>
      <c r="D8" s="6">
        <v>0</v>
      </c>
    </row>
    <row r="9" spans="1:4" x14ac:dyDescent="0.25">
      <c r="A9" s="5"/>
      <c r="B9" s="33" t="s">
        <v>5</v>
      </c>
      <c r="C9" s="33"/>
      <c r="D9" s="4">
        <f>D7+D8</f>
        <v>271678.12</v>
      </c>
    </row>
    <row r="10" spans="1:4" x14ac:dyDescent="0.25">
      <c r="B10" s="33"/>
      <c r="C10" s="33"/>
      <c r="D10" s="6"/>
    </row>
    <row r="11" spans="1:4" x14ac:dyDescent="0.25">
      <c r="A11" s="7" t="s">
        <v>6</v>
      </c>
      <c r="B11" s="7" t="s">
        <v>7</v>
      </c>
      <c r="C11" s="8"/>
      <c r="D11" s="9">
        <v>35249.32</v>
      </c>
    </row>
    <row r="12" spans="1:4" x14ac:dyDescent="0.25">
      <c r="A12" s="7"/>
      <c r="B12" s="32" t="s">
        <v>8</v>
      </c>
      <c r="C12" s="32"/>
      <c r="D12" s="10">
        <v>11012.55</v>
      </c>
    </row>
    <row r="13" spans="1:4" x14ac:dyDescent="0.25">
      <c r="A13" s="7"/>
      <c r="B13" s="32" t="s">
        <v>9</v>
      </c>
      <c r="C13" s="32"/>
      <c r="D13" s="10">
        <v>27699.8</v>
      </c>
    </row>
    <row r="14" spans="1:4" x14ac:dyDescent="0.25">
      <c r="A14" s="7"/>
      <c r="B14" s="32" t="s">
        <v>30</v>
      </c>
      <c r="C14" s="32"/>
      <c r="D14" s="10">
        <v>21973.38</v>
      </c>
    </row>
    <row r="15" spans="1:4" x14ac:dyDescent="0.25">
      <c r="A15" s="7"/>
      <c r="B15" s="32" t="s">
        <v>10</v>
      </c>
      <c r="C15" s="32"/>
      <c r="D15" s="10">
        <v>37754.28</v>
      </c>
    </row>
    <row r="16" spans="1:4" x14ac:dyDescent="0.25">
      <c r="A16" s="7"/>
      <c r="B16" s="11" t="s">
        <v>11</v>
      </c>
      <c r="C16" s="12"/>
      <c r="D16" s="10">
        <v>29963.7</v>
      </c>
    </row>
    <row r="17" spans="1:4" x14ac:dyDescent="0.25">
      <c r="A17" s="7"/>
      <c r="B17" s="32" t="s">
        <v>24</v>
      </c>
      <c r="C17" s="32"/>
      <c r="D17" s="10">
        <v>7590.78</v>
      </c>
    </row>
    <row r="18" spans="1:4" x14ac:dyDescent="0.25">
      <c r="A18" s="7"/>
      <c r="B18" s="32" t="s">
        <v>25</v>
      </c>
      <c r="C18" s="32"/>
      <c r="D18" s="10">
        <v>1797.84</v>
      </c>
    </row>
    <row r="19" spans="1:4" x14ac:dyDescent="0.25">
      <c r="A19" s="7"/>
      <c r="B19" s="32" t="s">
        <v>26</v>
      </c>
      <c r="C19" s="32"/>
      <c r="D19" s="10">
        <v>1797.84</v>
      </c>
    </row>
    <row r="20" spans="1:4" x14ac:dyDescent="0.25">
      <c r="A20" s="7"/>
      <c r="B20" s="32" t="s">
        <v>81</v>
      </c>
      <c r="C20" s="32"/>
      <c r="D20" s="10">
        <v>12131.25</v>
      </c>
    </row>
    <row r="21" spans="1:4" x14ac:dyDescent="0.25">
      <c r="A21" s="7"/>
      <c r="B21" s="11" t="s">
        <v>27</v>
      </c>
      <c r="C21" s="12"/>
      <c r="D21" s="10">
        <v>31961.279999999999</v>
      </c>
    </row>
    <row r="22" spans="1:4" x14ac:dyDescent="0.25">
      <c r="A22" s="7"/>
      <c r="B22" s="11" t="s">
        <v>23</v>
      </c>
      <c r="C22" s="12"/>
      <c r="D22" s="10">
        <v>75908.039999999994</v>
      </c>
    </row>
    <row r="23" spans="1:4" x14ac:dyDescent="0.25">
      <c r="A23" s="7"/>
      <c r="B23" s="32" t="s">
        <v>12</v>
      </c>
      <c r="C23" s="32"/>
      <c r="D23" s="13">
        <f>SUM(D11:D22)</f>
        <v>294840.06</v>
      </c>
    </row>
    <row r="24" spans="1:4" x14ac:dyDescent="0.25">
      <c r="A24" s="32" t="s">
        <v>29</v>
      </c>
      <c r="B24" s="32"/>
      <c r="C24" s="32"/>
      <c r="D24" s="13">
        <f>D6+D9-D23</f>
        <v>-8058.1500000000233</v>
      </c>
    </row>
    <row r="25" spans="1:4" x14ac:dyDescent="0.25">
      <c r="A25" s="31"/>
      <c r="B25" s="31"/>
      <c r="C25" s="31"/>
    </row>
    <row r="26" spans="1:4" x14ac:dyDescent="0.25">
      <c r="A26" s="14" t="s">
        <v>13</v>
      </c>
      <c r="B26" s="14" t="s">
        <v>14</v>
      </c>
      <c r="C26" s="15" t="s">
        <v>15</v>
      </c>
      <c r="D26" s="16" t="s">
        <v>16</v>
      </c>
    </row>
    <row r="27" spans="1:4" x14ac:dyDescent="0.25">
      <c r="A27" s="17"/>
      <c r="B27" s="17"/>
      <c r="C27" s="18"/>
      <c r="D27" s="19" t="s">
        <v>17</v>
      </c>
    </row>
    <row r="28" spans="1:4" x14ac:dyDescent="0.25">
      <c r="A28" s="20" t="s">
        <v>20</v>
      </c>
      <c r="B28" s="20" t="s">
        <v>18</v>
      </c>
      <c r="C28" s="21" t="s">
        <v>34</v>
      </c>
      <c r="D28" s="22">
        <v>1</v>
      </c>
    </row>
    <row r="29" spans="1:4" x14ac:dyDescent="0.25">
      <c r="A29" s="20"/>
      <c r="B29" s="23"/>
      <c r="C29" s="24" t="s">
        <v>35</v>
      </c>
      <c r="D29" s="22">
        <v>1</v>
      </c>
    </row>
    <row r="30" spans="1:4" x14ac:dyDescent="0.25">
      <c r="A30" s="20"/>
      <c r="B30" s="20"/>
      <c r="C30" s="24" t="s">
        <v>36</v>
      </c>
      <c r="D30" s="22">
        <v>4.8</v>
      </c>
    </row>
    <row r="31" spans="1:4" x14ac:dyDescent="0.25">
      <c r="A31" s="20"/>
      <c r="B31" s="20"/>
      <c r="C31" s="24" t="s">
        <v>37</v>
      </c>
      <c r="D31" s="20">
        <v>1</v>
      </c>
    </row>
    <row r="32" spans="1:4" x14ac:dyDescent="0.25">
      <c r="A32" s="20"/>
      <c r="B32" s="20"/>
      <c r="C32" s="21" t="s">
        <v>35</v>
      </c>
      <c r="D32" s="20">
        <v>1</v>
      </c>
    </row>
    <row r="33" spans="1:7" x14ac:dyDescent="0.25">
      <c r="A33" s="20" t="s">
        <v>21</v>
      </c>
      <c r="B33" s="20" t="s">
        <v>33</v>
      </c>
      <c r="C33" s="21" t="s">
        <v>38</v>
      </c>
      <c r="D33" s="20">
        <v>1.7</v>
      </c>
    </row>
    <row r="34" spans="1:7" x14ac:dyDescent="0.25">
      <c r="A34" s="20"/>
      <c r="B34" s="20" t="s">
        <v>19</v>
      </c>
      <c r="C34" s="21" t="s">
        <v>39</v>
      </c>
      <c r="D34" s="20">
        <v>3</v>
      </c>
    </row>
    <row r="35" spans="1:7" x14ac:dyDescent="0.25">
      <c r="A35" s="20" t="s">
        <v>22</v>
      </c>
      <c r="B35" s="20" t="s">
        <v>33</v>
      </c>
      <c r="C35" s="21" t="s">
        <v>40</v>
      </c>
      <c r="D35" s="20">
        <v>2</v>
      </c>
    </row>
    <row r="36" spans="1:7" x14ac:dyDescent="0.25">
      <c r="A36" s="20"/>
      <c r="B36" s="20"/>
      <c r="C36" s="21" t="s">
        <v>41</v>
      </c>
      <c r="D36" s="25">
        <v>1</v>
      </c>
    </row>
    <row r="37" spans="1:7" x14ac:dyDescent="0.25">
      <c r="A37" s="20"/>
      <c r="B37" s="20"/>
      <c r="C37" s="21" t="s">
        <v>42</v>
      </c>
      <c r="D37" s="25">
        <v>1</v>
      </c>
      <c r="G37" s="1">
        <f>D71*99.21</f>
        <v>35249.313000000002</v>
      </c>
    </row>
    <row r="38" spans="1:7" x14ac:dyDescent="0.25">
      <c r="A38" s="20"/>
      <c r="B38" s="20" t="s">
        <v>18</v>
      </c>
      <c r="C38" s="21" t="s">
        <v>43</v>
      </c>
      <c r="D38" s="25">
        <v>2</v>
      </c>
    </row>
    <row r="39" spans="1:7" ht="31.5" x14ac:dyDescent="0.25">
      <c r="A39" s="20"/>
      <c r="B39" s="20"/>
      <c r="C39" s="21" t="s">
        <v>44</v>
      </c>
      <c r="D39" s="22">
        <v>1</v>
      </c>
    </row>
    <row r="40" spans="1:7" x14ac:dyDescent="0.25">
      <c r="A40" s="20" t="s">
        <v>45</v>
      </c>
      <c r="B40" s="20" t="s">
        <v>33</v>
      </c>
      <c r="C40" s="21" t="s">
        <v>46</v>
      </c>
      <c r="D40" s="25">
        <v>4</v>
      </c>
    </row>
    <row r="41" spans="1:7" x14ac:dyDescent="0.25">
      <c r="A41" s="20"/>
      <c r="B41" s="20"/>
      <c r="C41" s="21" t="s">
        <v>47</v>
      </c>
      <c r="D41" s="25">
        <v>5</v>
      </c>
    </row>
    <row r="42" spans="1:7" x14ac:dyDescent="0.25">
      <c r="A42" s="20"/>
      <c r="B42" s="20"/>
      <c r="C42" s="21" t="s">
        <v>48</v>
      </c>
      <c r="D42" s="25">
        <v>4</v>
      </c>
    </row>
    <row r="43" spans="1:7" x14ac:dyDescent="0.25">
      <c r="A43" s="20"/>
      <c r="B43" s="20"/>
      <c r="C43" s="21" t="s">
        <v>49</v>
      </c>
      <c r="D43" s="25">
        <v>1.5</v>
      </c>
    </row>
    <row r="44" spans="1:7" x14ac:dyDescent="0.25">
      <c r="A44" s="20"/>
      <c r="B44" s="20" t="s">
        <v>19</v>
      </c>
      <c r="C44" s="21" t="s">
        <v>50</v>
      </c>
      <c r="D44" s="25">
        <v>120</v>
      </c>
    </row>
    <row r="45" spans="1:7" x14ac:dyDescent="0.25">
      <c r="A45" s="20"/>
      <c r="B45" s="20"/>
      <c r="C45" s="21" t="s">
        <v>51</v>
      </c>
      <c r="D45" s="25">
        <v>8</v>
      </c>
    </row>
    <row r="46" spans="1:7" x14ac:dyDescent="0.25">
      <c r="A46" s="20"/>
      <c r="B46" s="20"/>
      <c r="C46" s="21" t="s">
        <v>52</v>
      </c>
      <c r="D46" s="25">
        <v>4</v>
      </c>
    </row>
    <row r="47" spans="1:7" ht="31.5" x14ac:dyDescent="0.25">
      <c r="A47" s="20"/>
      <c r="B47" s="20"/>
      <c r="C47" s="21" t="s">
        <v>53</v>
      </c>
      <c r="D47" s="25">
        <v>6</v>
      </c>
    </row>
    <row r="48" spans="1:7" x14ac:dyDescent="0.25">
      <c r="A48" s="20"/>
      <c r="B48" s="20" t="s">
        <v>18</v>
      </c>
      <c r="C48" s="21" t="s">
        <v>54</v>
      </c>
      <c r="D48" s="25">
        <v>33</v>
      </c>
    </row>
    <row r="49" spans="1:4" x14ac:dyDescent="0.25">
      <c r="A49" s="20"/>
      <c r="B49" s="20"/>
      <c r="C49" s="21" t="s">
        <v>55</v>
      </c>
      <c r="D49" s="25">
        <v>16</v>
      </c>
    </row>
    <row r="50" spans="1:4" x14ac:dyDescent="0.25">
      <c r="A50" s="20"/>
      <c r="B50" s="20"/>
      <c r="C50" s="21" t="s">
        <v>56</v>
      </c>
      <c r="D50" s="25">
        <v>1.5</v>
      </c>
    </row>
    <row r="51" spans="1:4" ht="31.5" x14ac:dyDescent="0.25">
      <c r="A51" s="20"/>
      <c r="B51" s="20"/>
      <c r="C51" s="21" t="s">
        <v>57</v>
      </c>
      <c r="D51" s="25">
        <v>12</v>
      </c>
    </row>
    <row r="52" spans="1:4" ht="31.5" x14ac:dyDescent="0.25">
      <c r="A52" s="20"/>
      <c r="B52" s="20"/>
      <c r="C52" s="21" t="s">
        <v>58</v>
      </c>
      <c r="D52" s="25">
        <v>5.7</v>
      </c>
    </row>
    <row r="53" spans="1:4" x14ac:dyDescent="0.25">
      <c r="A53" s="20"/>
      <c r="B53" s="20"/>
      <c r="C53" s="21" t="s">
        <v>59</v>
      </c>
      <c r="D53" s="25">
        <v>1</v>
      </c>
    </row>
    <row r="54" spans="1:4" x14ac:dyDescent="0.25">
      <c r="A54" s="20"/>
      <c r="B54" s="20"/>
      <c r="C54" s="21" t="s">
        <v>60</v>
      </c>
      <c r="D54" s="25">
        <v>1.4</v>
      </c>
    </row>
    <row r="55" spans="1:4" x14ac:dyDescent="0.25">
      <c r="A55" s="20"/>
      <c r="B55" s="20"/>
      <c r="C55" s="21" t="s">
        <v>61</v>
      </c>
      <c r="D55" s="25">
        <v>2</v>
      </c>
    </row>
    <row r="56" spans="1:4" x14ac:dyDescent="0.25">
      <c r="A56" s="20" t="s">
        <v>62</v>
      </c>
      <c r="B56" s="20" t="s">
        <v>33</v>
      </c>
      <c r="C56" s="21" t="s">
        <v>63</v>
      </c>
      <c r="D56" s="25">
        <v>3</v>
      </c>
    </row>
    <row r="57" spans="1:4" x14ac:dyDescent="0.25">
      <c r="A57" s="20"/>
      <c r="B57" s="20" t="s">
        <v>19</v>
      </c>
      <c r="C57" s="21" t="s">
        <v>64</v>
      </c>
      <c r="D57" s="25">
        <v>26</v>
      </c>
    </row>
    <row r="58" spans="1:4" x14ac:dyDescent="0.25">
      <c r="A58" s="20"/>
      <c r="B58" s="20"/>
      <c r="C58" s="21" t="s">
        <v>65</v>
      </c>
      <c r="D58" s="25">
        <v>4.2</v>
      </c>
    </row>
    <row r="59" spans="1:4" x14ac:dyDescent="0.25">
      <c r="A59" s="20"/>
      <c r="B59" s="20" t="s">
        <v>18</v>
      </c>
      <c r="C59" s="21" t="s">
        <v>66</v>
      </c>
      <c r="D59" s="25">
        <v>4</v>
      </c>
    </row>
    <row r="60" spans="1:4" x14ac:dyDescent="0.25">
      <c r="A60" s="20"/>
      <c r="B60" s="20"/>
      <c r="C60" s="21" t="s">
        <v>67</v>
      </c>
      <c r="D60" s="25">
        <v>2</v>
      </c>
    </row>
    <row r="61" spans="1:4" ht="31.5" x14ac:dyDescent="0.25">
      <c r="A61" s="20"/>
      <c r="B61" s="20"/>
      <c r="C61" s="21" t="s">
        <v>68</v>
      </c>
      <c r="D61" s="25">
        <v>16</v>
      </c>
    </row>
    <row r="62" spans="1:4" x14ac:dyDescent="0.25">
      <c r="A62" s="20" t="s">
        <v>69</v>
      </c>
      <c r="B62" s="20" t="s">
        <v>18</v>
      </c>
      <c r="C62" s="21" t="s">
        <v>70</v>
      </c>
      <c r="D62" s="25">
        <v>4</v>
      </c>
    </row>
    <row r="63" spans="1:4" x14ac:dyDescent="0.25">
      <c r="A63" s="20"/>
      <c r="B63" s="20"/>
      <c r="C63" s="21" t="s">
        <v>71</v>
      </c>
      <c r="D63" s="25">
        <v>0.3</v>
      </c>
    </row>
    <row r="64" spans="1:4" x14ac:dyDescent="0.25">
      <c r="A64" s="20"/>
      <c r="B64" s="20"/>
      <c r="C64" s="21" t="s">
        <v>72</v>
      </c>
      <c r="D64" s="25">
        <v>2</v>
      </c>
    </row>
    <row r="65" spans="1:4" ht="31.5" x14ac:dyDescent="0.25">
      <c r="A65" s="20"/>
      <c r="B65" s="20"/>
      <c r="C65" s="21" t="s">
        <v>73</v>
      </c>
      <c r="D65" s="25">
        <v>16</v>
      </c>
    </row>
    <row r="66" spans="1:4" ht="31.5" x14ac:dyDescent="0.25">
      <c r="A66" s="20"/>
      <c r="B66" s="20"/>
      <c r="C66" s="21" t="s">
        <v>74</v>
      </c>
      <c r="D66" s="25">
        <v>12</v>
      </c>
    </row>
    <row r="67" spans="1:4" ht="31.5" x14ac:dyDescent="0.25">
      <c r="A67" s="20"/>
      <c r="B67" s="20" t="s">
        <v>33</v>
      </c>
      <c r="C67" s="21" t="s">
        <v>75</v>
      </c>
      <c r="D67" s="25">
        <v>2</v>
      </c>
    </row>
    <row r="68" spans="1:4" x14ac:dyDescent="0.25">
      <c r="A68" s="20"/>
      <c r="B68" s="20" t="s">
        <v>19</v>
      </c>
      <c r="C68" s="21" t="s">
        <v>76</v>
      </c>
      <c r="D68" s="25">
        <v>1.2</v>
      </c>
    </row>
    <row r="69" spans="1:4" x14ac:dyDescent="0.25">
      <c r="A69" s="20"/>
      <c r="B69" s="20"/>
      <c r="C69" s="21" t="s">
        <v>77</v>
      </c>
      <c r="D69" s="25">
        <v>3</v>
      </c>
    </row>
    <row r="70" spans="1:4" x14ac:dyDescent="0.25">
      <c r="A70" s="20"/>
      <c r="B70" s="20"/>
      <c r="C70" s="21" t="s">
        <v>78</v>
      </c>
      <c r="D70" s="25">
        <v>14</v>
      </c>
    </row>
    <row r="71" spans="1:4" s="29" customFormat="1" x14ac:dyDescent="0.25">
      <c r="A71" s="26"/>
      <c r="B71" s="26"/>
      <c r="C71" s="27" t="s">
        <v>31</v>
      </c>
      <c r="D71" s="28">
        <f>SUM(D28:D70)</f>
        <v>355.3</v>
      </c>
    </row>
    <row r="72" spans="1:4" x14ac:dyDescent="0.25">
      <c r="A72" s="7"/>
      <c r="B72" s="7"/>
      <c r="C72" s="8"/>
      <c r="D72" s="30"/>
    </row>
    <row r="73" spans="1:4" x14ac:dyDescent="0.25">
      <c r="A73" s="7"/>
      <c r="B73" s="7"/>
      <c r="C73" s="8"/>
      <c r="D73" s="30"/>
    </row>
    <row r="74" spans="1:4" x14ac:dyDescent="0.25">
      <c r="A74" s="7"/>
      <c r="B74" s="7"/>
      <c r="C74" s="8"/>
      <c r="D74" s="30"/>
    </row>
    <row r="75" spans="1:4" x14ac:dyDescent="0.25">
      <c r="B75" s="1" t="s">
        <v>32</v>
      </c>
    </row>
  </sheetData>
  <mergeCells count="20">
    <mergeCell ref="A1:D1"/>
    <mergeCell ref="A2:D2"/>
    <mergeCell ref="A3:D3"/>
    <mergeCell ref="A4:D4"/>
    <mergeCell ref="A5:C5"/>
    <mergeCell ref="B7:C7"/>
    <mergeCell ref="B8:C8"/>
    <mergeCell ref="B9:C9"/>
    <mergeCell ref="B10:C10"/>
    <mergeCell ref="B12:C12"/>
    <mergeCell ref="A25:C25"/>
    <mergeCell ref="B13:C13"/>
    <mergeCell ref="B15:C15"/>
    <mergeCell ref="B17:C17"/>
    <mergeCell ref="B23:C23"/>
    <mergeCell ref="A24:C24"/>
    <mergeCell ref="B18:C18"/>
    <mergeCell ref="B19:C19"/>
    <mergeCell ref="B14:C14"/>
    <mergeCell ref="B20:C20"/>
  </mergeCells>
  <pageMargins left="0.25" right="0.25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2014-07-24T07:37:19Z</dcterms:modified>
</cp:coreProperties>
</file>