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в" sheetId="1" r:id="rId1"/>
    <sheet name="2 кв." sheetId="2" r:id="rId2"/>
    <sheet name="3 кв." sheetId="3" r:id="rId3"/>
  </sheets>
  <definedNames>
    <definedName name="_edn1" localSheetId="0">'1 кв'!$A$79</definedName>
    <definedName name="_edn2" localSheetId="0">'1 кв'!$A$81</definedName>
    <definedName name="_edn3" localSheetId="0">'1 кв'!$A$82</definedName>
    <definedName name="_edn4" localSheetId="0">'1 кв'!$A$83</definedName>
    <definedName name="_ednref1" localSheetId="0">'1 кв'!#REF!</definedName>
    <definedName name="_ednref2" localSheetId="0">'1 кв'!$A$52</definedName>
    <definedName name="_ednref3" localSheetId="0">'1 кв'!$D$51</definedName>
    <definedName name="_ednref4" localSheetId="0">'1 кв'!$D$52</definedName>
    <definedName name="_xlnm.Print_Area" localSheetId="0">'1 кв'!$A$1:$E$51</definedName>
    <definedName name="_xlnm.Print_Area" localSheetId="1">'2 кв.'!$A$1:$E$60</definedName>
    <definedName name="_xlnm.Print_Area" localSheetId="2">'3 кв.'!$A$1:$E$60</definedName>
  </definedNames>
  <calcPr calcId="145621"/>
</workbook>
</file>

<file path=xl/calcChain.xml><?xml version="1.0" encoding="utf-8"?>
<calcChain xmlns="http://schemas.openxmlformats.org/spreadsheetml/2006/main">
  <c r="E38" i="3" l="1"/>
  <c r="B60" i="3" s="1"/>
  <c r="E36" i="3"/>
  <c r="E34" i="3" l="1"/>
  <c r="E33" i="3"/>
  <c r="E31" i="3"/>
  <c r="E30" i="3"/>
  <c r="E29" i="3"/>
  <c r="E28" i="3"/>
  <c r="B59" i="2" l="1"/>
  <c r="E34" i="2" l="1"/>
  <c r="E33" i="2"/>
  <c r="E31" i="2"/>
  <c r="E30" i="2"/>
  <c r="E29" i="2"/>
  <c r="E28" i="2"/>
  <c r="E37" i="2" l="1"/>
  <c r="E34" i="1"/>
  <c r="E33" i="1"/>
  <c r="E30" i="1"/>
  <c r="E29" i="1" l="1"/>
  <c r="E31" i="1" l="1"/>
  <c r="E28" i="1"/>
  <c r="E37" i="1" l="1"/>
</calcChain>
</file>

<file path=xl/sharedStrings.xml><?xml version="1.0" encoding="utf-8"?>
<sst xmlns="http://schemas.openxmlformats.org/spreadsheetml/2006/main" count="196" uniqueCount="64">
  <si>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</si>
  <si>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</si>
  <si>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</si>
  <si>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</si>
  <si>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</si>
  <si>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</si>
  <si>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</si>
  <si>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</si>
  <si>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</si>
  <si>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</si>
  <si>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</si>
  <si>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</si>
  <si>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</si>
  <si>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</si>
  <si>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</si>
  <si>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</si>
  <si>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</si>
  <si>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</si>
  <si>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</si>
  <si>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</si>
  <si>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</si>
  <si>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</si>
  <si>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</si>
  <si>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</si>
  <si>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</si>
  <si>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</si>
  <si>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</si>
  <si>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Обслуживание внутренних газопроводов дома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</si>
  <si>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</si>
  <si>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</si>
  <si>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</si>
  <si>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ежеквартально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</si>
  <si>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</si>
  <si>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</si>
  <si>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</si>
  <si>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Периодическая проверка технического состояния вентиляционных каналов, дымоходов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</si>
  <si>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</si>
  <si>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</si>
  <si>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</si>
  <si>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</si>
  <si>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</si>
  <si>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</si>
  <si>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</si>
  <si>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</si>
  <si>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</si>
  <si>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</si>
  <si>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</si>
  <si>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</si>
  <si>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Общехозяйственные расходы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</si>
  <si>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четыреста девяносто девять (прописью) рублей 14 копеек.</t>
    </r>
  </si>
  <si>
    <t>"30" 06  2016 г.</t>
  </si>
  <si>
    <t xml:space="preserve">определена приложением № 4 к договору 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</si>
  <si>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</si>
  <si>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</si>
  <si>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</si>
  <si>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</si>
  <si>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</si>
  <si>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</si>
  <si>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 тысяч четыреста пятьдесят два (прописью) рубля 42 копейки.</t>
    </r>
  </si>
  <si>
    <t>"30" 09  2016 г.</t>
  </si>
  <si>
    <t>Ремонт кровли (кв.4)</t>
  </si>
  <si>
    <t>сентябрь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</si>
  <si>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</si>
  <si>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десять тысяч пятьсот двадцать четыре рубля 75 копеек.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</si>
</sst>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8" fillId="0" borderId="0" xfId="0" applyNumberFormat="1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2" fillId="0" borderId="0" xfId="0" applyFont="1"/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3" zoomScaleNormal="100" zoomScaleSheetLayoutView="100" workbookViewId="0">
      <selection activeCell="A13" sqref="A1:XFD104857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8" t="s">
        <v>12</v>
      </c>
      <c r="B1" s="48"/>
      <c r="C1" s="48"/>
      <c r="D1" s="48"/>
      <c r="E1" s="48"/>
    </row>
    <row r="2" spans="1:5" ht="32.25" customHeight="1" x14ac:dyDescent="0.25">
      <c r="A2" s="46" t="s">
        <v>13</v>
      </c>
      <c r="B2" s="47"/>
      <c r="C2" s="47"/>
      <c r="D2" s="47"/>
      <c r="E2" s="47"/>
    </row>
    <row r="3" spans="1:5" x14ac:dyDescent="0.25">
      <c r="A3" s="5"/>
      <c r="B3" s="4"/>
      <c r="C3" s="4"/>
      <c r="D3" s="4"/>
      <c r="E3" s="4"/>
    </row>
    <row r="4" spans="1:5" s="1" customFormat="1" ht="17.25" customHeight="1" x14ac:dyDescent="0.25">
      <c r="A4" s="7" t="s">
        <v>14</v>
      </c>
      <c r="B4" s="13"/>
      <c r="C4" s="13"/>
      <c r="D4" s="51" t="s">
        <v>15</v>
      </c>
      <c r="E4" s="51"/>
    </row>
    <row r="5" spans="1:5" ht="8.25" customHeight="1" x14ac:dyDescent="0.25">
      <c r="A5" s="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9" t="s">
        <v>37</v>
      </c>
      <c r="B7" s="49"/>
      <c r="C7" s="49"/>
      <c r="D7" s="49"/>
      <c r="E7" s="49"/>
    </row>
    <row r="8" spans="1:5" x14ac:dyDescent="0.25">
      <c r="A8" s="50" t="s">
        <v>1</v>
      </c>
      <c r="B8" s="50"/>
      <c r="C8" s="50"/>
      <c r="D8" s="50"/>
      <c r="E8" s="50"/>
    </row>
    <row r="9" spans="1:5" ht="7.5" customHeight="1" x14ac:dyDescent="0.25">
      <c r="A9" s="44"/>
      <c r="B9" s="44"/>
      <c r="C9" s="44"/>
      <c r="D9" s="44"/>
      <c r="E9" s="44"/>
    </row>
    <row r="10" spans="1:5" x14ac:dyDescent="0.25">
      <c r="A10" s="45" t="s">
        <v>38</v>
      </c>
      <c r="B10" s="45"/>
      <c r="C10" s="45"/>
      <c r="D10" s="45"/>
      <c r="E10" s="45"/>
    </row>
    <row r="11" spans="1:5" ht="22.5" customHeight="1" x14ac:dyDescent="0.25">
      <c r="A11" s="52" t="s">
        <v>16</v>
      </c>
      <c r="B11" s="53"/>
      <c r="C11" s="53"/>
      <c r="D11" s="53"/>
      <c r="E11" s="53"/>
    </row>
    <row r="12" spans="1:5" ht="9" customHeight="1" x14ac:dyDescent="0.25">
      <c r="A12" s="44"/>
      <c r="B12" s="44"/>
      <c r="C12" s="44"/>
      <c r="D12" s="44"/>
      <c r="E12" s="44"/>
    </row>
    <row r="13" spans="1:5" ht="30.75" customHeight="1" x14ac:dyDescent="0.25">
      <c r="A13" s="45" t="s">
        <v>39</v>
      </c>
      <c r="B13" s="45"/>
      <c r="C13" s="45"/>
      <c r="D13" s="45"/>
      <c r="E13" s="45"/>
    </row>
    <row r="14" spans="1:5" x14ac:dyDescent="0.25">
      <c r="A14" s="50" t="s">
        <v>17</v>
      </c>
      <c r="B14" s="44"/>
      <c r="C14" s="44"/>
      <c r="D14" s="44"/>
      <c r="E14" s="44"/>
    </row>
    <row r="15" spans="1:5" x14ac:dyDescent="0.25">
      <c r="A15" s="44"/>
      <c r="B15" s="44"/>
      <c r="C15" s="44"/>
      <c r="D15" s="44"/>
      <c r="E15" s="44"/>
    </row>
    <row r="16" spans="1:5" x14ac:dyDescent="0.25">
      <c r="A16" s="45" t="s">
        <v>32</v>
      </c>
      <c r="B16" s="45"/>
      <c r="C16" s="45"/>
      <c r="D16" s="45"/>
      <c r="E16" s="45"/>
    </row>
    <row r="17" spans="1:7" ht="11.25" customHeight="1" x14ac:dyDescent="0.25">
      <c r="A17" s="50" t="s">
        <v>2</v>
      </c>
      <c r="B17" s="44"/>
      <c r="C17" s="44"/>
      <c r="D17" s="44"/>
      <c r="E17" s="44"/>
    </row>
    <row r="18" spans="1:7" ht="11.25" customHeight="1" x14ac:dyDescent="0.25">
      <c r="A18" s="6"/>
      <c r="B18" s="5"/>
      <c r="C18" s="5"/>
      <c r="D18" s="5"/>
      <c r="E18" s="5"/>
    </row>
    <row r="19" spans="1:7" x14ac:dyDescent="0.25">
      <c r="A19" s="45" t="s">
        <v>33</v>
      </c>
      <c r="B19" s="45"/>
      <c r="C19" s="45"/>
      <c r="D19" s="45"/>
      <c r="E19" s="45"/>
    </row>
    <row r="20" spans="1:7" ht="10.5" customHeight="1" x14ac:dyDescent="0.25">
      <c r="A20" s="50" t="s">
        <v>18</v>
      </c>
      <c r="B20" s="44"/>
      <c r="C20" s="44"/>
      <c r="D20" s="44"/>
      <c r="E20" s="44"/>
    </row>
    <row r="21" spans="1:7" x14ac:dyDescent="0.25">
      <c r="A21" s="44"/>
      <c r="B21" s="44"/>
      <c r="C21" s="44"/>
      <c r="D21" s="44"/>
      <c r="E21" s="44"/>
    </row>
    <row r="22" spans="1:7" ht="30.75" customHeight="1" x14ac:dyDescent="0.25">
      <c r="A22" s="45" t="s">
        <v>19</v>
      </c>
      <c r="B22" s="45"/>
      <c r="C22" s="45"/>
      <c r="D22" s="45"/>
      <c r="E22" s="45"/>
    </row>
    <row r="23" spans="1:7" x14ac:dyDescent="0.25">
      <c r="A23" s="44"/>
      <c r="B23" s="44"/>
      <c r="C23" s="44"/>
      <c r="D23" s="44"/>
      <c r="E23" s="44"/>
    </row>
    <row r="24" spans="1:7" ht="63.75" customHeight="1" x14ac:dyDescent="0.25">
      <c r="A24" s="45" t="s">
        <v>40</v>
      </c>
      <c r="B24" s="45"/>
      <c r="C24" s="45"/>
      <c r="D24" s="45"/>
      <c r="E24" s="45"/>
    </row>
    <row r="25" spans="1:7" ht="33.75" customHeight="1" x14ac:dyDescent="0.25">
      <c r="A25" s="54" t="s">
        <v>41</v>
      </c>
      <c r="B25" s="54"/>
      <c r="C25" s="54"/>
      <c r="D25" s="54"/>
      <c r="E25" s="54"/>
    </row>
    <row r="26" spans="1:7" x14ac:dyDescent="0.25">
      <c r="A26" s="54"/>
      <c r="B26" s="54"/>
      <c r="C26" s="54"/>
      <c r="D26" s="54"/>
      <c r="E26" s="54"/>
      <c r="F26" s="2">
        <v>264.8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1.94</v>
      </c>
      <c r="E28" s="11">
        <f>D28*F26*G26</f>
        <v>1541.136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1787.4</v>
      </c>
    </row>
    <row r="30" spans="1:7" ht="60" x14ac:dyDescent="0.25">
      <c r="A30" s="10" t="s">
        <v>28</v>
      </c>
      <c r="B30" s="12" t="s">
        <v>30</v>
      </c>
      <c r="C30" s="3" t="s">
        <v>5</v>
      </c>
      <c r="D30" s="3">
        <v>1.06</v>
      </c>
      <c r="E30" s="11">
        <f>D30*F26*G26</f>
        <v>842.06400000000008</v>
      </c>
    </row>
    <row r="31" spans="1:7" ht="51" x14ac:dyDescent="0.25">
      <c r="A31" s="10" t="s">
        <v>27</v>
      </c>
      <c r="B31" s="12" t="s">
        <v>30</v>
      </c>
      <c r="C31" s="3" t="s">
        <v>5</v>
      </c>
      <c r="D31" s="3">
        <v>0.26</v>
      </c>
      <c r="E31" s="11">
        <f>D31*F26*G26</f>
        <v>206.54399999999998</v>
      </c>
    </row>
    <row r="32" spans="1:7" ht="60" x14ac:dyDescent="0.25">
      <c r="A32" s="10" t="s">
        <v>35</v>
      </c>
      <c r="B32" s="12" t="s">
        <v>31</v>
      </c>
      <c r="C32" s="3" t="s">
        <v>5</v>
      </c>
      <c r="D32" s="3">
        <v>0.76</v>
      </c>
      <c r="E32" s="11">
        <v>0</v>
      </c>
    </row>
    <row r="33" spans="1:5" x14ac:dyDescent="0.25">
      <c r="A33" s="10" t="s">
        <v>29</v>
      </c>
      <c r="B33" s="12" t="s">
        <v>34</v>
      </c>
      <c r="C33" s="3" t="s">
        <v>5</v>
      </c>
      <c r="D33" s="3">
        <v>1.23</v>
      </c>
      <c r="E33" s="11">
        <f>D33*F26*G26</f>
        <v>977.11200000000008</v>
      </c>
    </row>
    <row r="34" spans="1:5" ht="15.75" thickBot="1" x14ac:dyDescent="0.3">
      <c r="A34" s="23" t="s">
        <v>48</v>
      </c>
      <c r="B34" s="24" t="s">
        <v>34</v>
      </c>
      <c r="C34" s="25" t="s">
        <v>5</v>
      </c>
      <c r="D34" s="25">
        <v>2.7</v>
      </c>
      <c r="E34" s="26">
        <f>D34*F26*G26</f>
        <v>2144.88</v>
      </c>
    </row>
    <row r="35" spans="1:5" x14ac:dyDescent="0.25">
      <c r="A35" s="19" t="s">
        <v>44</v>
      </c>
      <c r="B35" s="20" t="s">
        <v>45</v>
      </c>
      <c r="C35" s="21" t="s">
        <v>46</v>
      </c>
      <c r="D35" s="21"/>
      <c r="E35" s="22">
        <v>0</v>
      </c>
    </row>
    <row r="36" spans="1:5" x14ac:dyDescent="0.25">
      <c r="A36" s="10"/>
      <c r="B36" s="12"/>
      <c r="C36" s="3"/>
      <c r="D36" s="3"/>
      <c r="E36" s="11"/>
    </row>
    <row r="37" spans="1:5" s="18" customFormat="1" ht="14.25" x14ac:dyDescent="0.2">
      <c r="A37" s="14" t="s">
        <v>36</v>
      </c>
      <c r="B37" s="15"/>
      <c r="C37" s="16"/>
      <c r="D37" s="16"/>
      <c r="E37" s="17">
        <f>SUM(E28:E36)</f>
        <v>7499.1360000000004</v>
      </c>
    </row>
    <row r="39" spans="1:5" ht="42.75" customHeight="1" x14ac:dyDescent="0.25">
      <c r="A39" s="45" t="s">
        <v>49</v>
      </c>
      <c r="B39" s="45"/>
      <c r="C39" s="45"/>
      <c r="D39" s="45"/>
      <c r="E39" s="45"/>
    </row>
    <row r="40" spans="1:5" ht="30" customHeight="1" x14ac:dyDescent="0.25">
      <c r="A40" s="45" t="s">
        <v>23</v>
      </c>
      <c r="B40" s="45"/>
      <c r="C40" s="45"/>
      <c r="D40" s="45"/>
      <c r="E40" s="45"/>
    </row>
    <row r="41" spans="1:5" x14ac:dyDescent="0.25">
      <c r="A41" s="45" t="s">
        <v>22</v>
      </c>
      <c r="B41" s="45"/>
      <c r="C41" s="45"/>
      <c r="D41" s="45"/>
      <c r="E41" s="45"/>
    </row>
    <row r="42" spans="1:5" ht="31.5" customHeight="1" x14ac:dyDescent="0.25">
      <c r="A42" s="45" t="s">
        <v>47</v>
      </c>
      <c r="B42" s="45"/>
      <c r="C42" s="45"/>
      <c r="D42" s="45"/>
      <c r="E42" s="45"/>
    </row>
    <row r="43" spans="1:5" x14ac:dyDescent="0.25">
      <c r="A43" s="45" t="s">
        <v>20</v>
      </c>
      <c r="B43" s="45"/>
      <c r="C43" s="45"/>
      <c r="D43" s="45"/>
      <c r="E43" s="45"/>
    </row>
    <row r="44" spans="1:5" x14ac:dyDescent="0.25">
      <c r="A44" s="56" t="s">
        <v>6</v>
      </c>
      <c r="B44" s="56"/>
      <c r="C44" s="56"/>
      <c r="D44" s="56"/>
      <c r="E44" s="56"/>
    </row>
    <row r="45" spans="1:5" x14ac:dyDescent="0.25">
      <c r="A45" s="45" t="s">
        <v>20</v>
      </c>
      <c r="B45" s="45"/>
      <c r="C45" s="45"/>
      <c r="D45" s="45"/>
      <c r="E45" s="45"/>
    </row>
    <row r="46" spans="1:5" ht="15" customHeight="1" x14ac:dyDescent="0.25">
      <c r="A46" s="57" t="s">
        <v>42</v>
      </c>
      <c r="B46" s="57"/>
      <c r="C46" s="57"/>
      <c r="D46" s="57"/>
      <c r="E46" s="8"/>
    </row>
    <row r="47" spans="1:5" ht="11.25" customHeight="1" x14ac:dyDescent="0.25">
      <c r="B47" s="55" t="s">
        <v>21</v>
      </c>
      <c r="C47" s="55"/>
      <c r="D47" s="55"/>
      <c r="E47" s="9" t="s">
        <v>7</v>
      </c>
    </row>
    <row r="48" spans="1:5" x14ac:dyDescent="0.25">
      <c r="A48" s="6"/>
      <c r="B48" s="6"/>
      <c r="C48" s="6"/>
      <c r="D48" s="6"/>
      <c r="E48" s="6"/>
    </row>
    <row r="49" spans="1:5" ht="15" customHeight="1" x14ac:dyDescent="0.25">
      <c r="A49" s="57" t="s">
        <v>43</v>
      </c>
      <c r="B49" s="57"/>
      <c r="C49" s="57"/>
      <c r="D49" s="57"/>
      <c r="E49" s="8"/>
    </row>
    <row r="50" spans="1:5" ht="11.25" customHeight="1" x14ac:dyDescent="0.25">
      <c r="B50" s="55" t="s">
        <v>21</v>
      </c>
      <c r="C50" s="55"/>
      <c r="D50" s="55"/>
      <c r="E50" s="9" t="s">
        <v>7</v>
      </c>
    </row>
  </sheetData>
  <mergeCells count="34">
    <mergeCell ref="B47:D47"/>
    <mergeCell ref="B50:D50"/>
    <mergeCell ref="A41:E41"/>
    <mergeCell ref="A42:E42"/>
    <mergeCell ref="A43:E43"/>
    <mergeCell ref="A44:E44"/>
    <mergeCell ref="A45:E45"/>
    <mergeCell ref="A46:D46"/>
    <mergeCell ref="A49:D49"/>
    <mergeCell ref="A24:E24"/>
    <mergeCell ref="A25:E25"/>
    <mergeCell ref="A26:E26"/>
    <mergeCell ref="A39:E39"/>
    <mergeCell ref="A40:E40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9:E9"/>
    <mergeCell ref="A10:E10"/>
    <mergeCell ref="A2:E2"/>
    <mergeCell ref="A1:E1"/>
    <mergeCell ref="A6:E6"/>
    <mergeCell ref="A7:E7"/>
    <mergeCell ref="A8:E8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40" zoomScaleNormal="100" zoomScaleSheetLayoutView="100" workbookViewId="0">
      <selection activeCell="A34" sqref="A1:XFD104857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48" t="s">
        <v>12</v>
      </c>
      <c r="B1" s="48"/>
      <c r="C1" s="48"/>
      <c r="D1" s="48"/>
      <c r="E1" s="48"/>
    </row>
    <row r="2" spans="1:5" ht="30" customHeight="1" x14ac:dyDescent="0.25">
      <c r="A2" s="46" t="s">
        <v>13</v>
      </c>
      <c r="B2" s="47"/>
      <c r="C2" s="47"/>
      <c r="D2" s="47"/>
      <c r="E2" s="47"/>
    </row>
    <row r="3" spans="1:5" x14ac:dyDescent="0.25">
      <c r="A3" s="27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51" t="s">
        <v>50</v>
      </c>
      <c r="E4" s="51"/>
    </row>
    <row r="5" spans="1:5" x14ac:dyDescent="0.25">
      <c r="A5" s="27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9" t="s">
        <v>37</v>
      </c>
      <c r="B7" s="49"/>
      <c r="C7" s="49"/>
      <c r="D7" s="49"/>
      <c r="E7" s="49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4"/>
      <c r="B9" s="44"/>
      <c r="C9" s="44"/>
      <c r="D9" s="44"/>
      <c r="E9" s="44"/>
    </row>
    <row r="10" spans="1:5" x14ac:dyDescent="0.25">
      <c r="A10" s="45" t="s">
        <v>38</v>
      </c>
      <c r="B10" s="45"/>
      <c r="C10" s="45"/>
      <c r="D10" s="45"/>
      <c r="E10" s="45"/>
    </row>
    <row r="11" spans="1:5" ht="33" customHeight="1" x14ac:dyDescent="0.25">
      <c r="A11" s="52" t="s">
        <v>16</v>
      </c>
      <c r="B11" s="53"/>
      <c r="C11" s="53"/>
      <c r="D11" s="53"/>
      <c r="E11" s="53"/>
    </row>
    <row r="12" spans="1:5" x14ac:dyDescent="0.25">
      <c r="A12" s="44"/>
      <c r="B12" s="44"/>
      <c r="C12" s="44"/>
      <c r="D12" s="44"/>
      <c r="E12" s="44"/>
    </row>
    <row r="13" spans="1:5" x14ac:dyDescent="0.25">
      <c r="A13" s="45" t="s">
        <v>39</v>
      </c>
      <c r="B13" s="45"/>
      <c r="C13" s="45"/>
      <c r="D13" s="45"/>
      <c r="E13" s="45"/>
    </row>
    <row r="14" spans="1:5" x14ac:dyDescent="0.25">
      <c r="A14" s="50" t="s">
        <v>17</v>
      </c>
      <c r="B14" s="44"/>
      <c r="C14" s="44"/>
      <c r="D14" s="44"/>
      <c r="E14" s="44"/>
    </row>
    <row r="15" spans="1:5" x14ac:dyDescent="0.25">
      <c r="A15" s="44"/>
      <c r="B15" s="44"/>
      <c r="C15" s="44"/>
      <c r="D15" s="44"/>
      <c r="E15" s="44"/>
    </row>
    <row r="16" spans="1:5" x14ac:dyDescent="0.25">
      <c r="A16" s="45" t="s">
        <v>32</v>
      </c>
      <c r="B16" s="45"/>
      <c r="C16" s="45"/>
      <c r="D16" s="45"/>
      <c r="E16" s="45"/>
    </row>
    <row r="17" spans="1:7" ht="11.25" customHeight="1" x14ac:dyDescent="0.25">
      <c r="A17" s="50" t="s">
        <v>2</v>
      </c>
      <c r="B17" s="44"/>
      <c r="C17" s="44"/>
      <c r="D17" s="44"/>
      <c r="E17" s="44"/>
    </row>
    <row r="18" spans="1:7" ht="11.25" customHeight="1" x14ac:dyDescent="0.25">
      <c r="A18" s="28"/>
      <c r="B18" s="27"/>
      <c r="C18" s="27"/>
      <c r="D18" s="27"/>
      <c r="E18" s="27"/>
    </row>
    <row r="19" spans="1:7" x14ac:dyDescent="0.25">
      <c r="A19" s="45" t="s">
        <v>33</v>
      </c>
      <c r="B19" s="45"/>
      <c r="C19" s="45"/>
      <c r="D19" s="45"/>
      <c r="E19" s="45"/>
    </row>
    <row r="20" spans="1:7" ht="10.5" customHeight="1" x14ac:dyDescent="0.25">
      <c r="A20" s="50" t="s">
        <v>18</v>
      </c>
      <c r="B20" s="44"/>
      <c r="C20" s="44"/>
      <c r="D20" s="44"/>
      <c r="E20" s="44"/>
    </row>
    <row r="21" spans="1:7" x14ac:dyDescent="0.25">
      <c r="A21" s="44"/>
      <c r="B21" s="44"/>
      <c r="C21" s="44"/>
      <c r="D21" s="44"/>
      <c r="E21" s="44"/>
    </row>
    <row r="22" spans="1:7" ht="30.75" customHeight="1" x14ac:dyDescent="0.25">
      <c r="A22" s="45" t="s">
        <v>19</v>
      </c>
      <c r="B22" s="45"/>
      <c r="C22" s="45"/>
      <c r="D22" s="45"/>
      <c r="E22" s="45"/>
    </row>
    <row r="23" spans="1:7" x14ac:dyDescent="0.25">
      <c r="A23" s="44"/>
      <c r="B23" s="44"/>
      <c r="C23" s="44"/>
      <c r="D23" s="44"/>
      <c r="E23" s="44"/>
    </row>
    <row r="24" spans="1:7" ht="63.75" customHeight="1" x14ac:dyDescent="0.25">
      <c r="A24" s="45" t="s">
        <v>40</v>
      </c>
      <c r="B24" s="45"/>
      <c r="C24" s="45"/>
      <c r="D24" s="45"/>
      <c r="E24" s="45"/>
    </row>
    <row r="25" spans="1:7" ht="33.75" customHeight="1" x14ac:dyDescent="0.25">
      <c r="A25" s="54" t="s">
        <v>41</v>
      </c>
      <c r="B25" s="54"/>
      <c r="C25" s="54"/>
      <c r="D25" s="54"/>
      <c r="E25" s="54"/>
    </row>
    <row r="26" spans="1:7" x14ac:dyDescent="0.25">
      <c r="A26" s="54"/>
      <c r="B26" s="54"/>
      <c r="C26" s="54"/>
      <c r="D26" s="54"/>
      <c r="E26" s="54"/>
      <c r="F26" s="2">
        <v>264.8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1223.3760000000002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2.25</v>
      </c>
      <c r="E29" s="11">
        <f>D29*F26*G26</f>
        <v>1787.4</v>
      </c>
    </row>
    <row r="30" spans="1:7" ht="60" x14ac:dyDescent="0.25">
      <c r="A30" s="10" t="s">
        <v>28</v>
      </c>
      <c r="B30" s="12" t="s">
        <v>51</v>
      </c>
      <c r="C30" s="3" t="s">
        <v>5</v>
      </c>
      <c r="D30" s="3">
        <v>1.1299999999999999</v>
      </c>
      <c r="E30" s="11">
        <f>D30*F26*G26</f>
        <v>897.67200000000003</v>
      </c>
    </row>
    <row r="31" spans="1:7" ht="38.25" x14ac:dyDescent="0.25">
      <c r="A31" s="10" t="s">
        <v>27</v>
      </c>
      <c r="B31" s="12" t="s">
        <v>51</v>
      </c>
      <c r="C31" s="3" t="s">
        <v>5</v>
      </c>
      <c r="D31" s="3">
        <v>0.26</v>
      </c>
      <c r="E31" s="11">
        <f>D31*F26*G26</f>
        <v>206.54399999999998</v>
      </c>
    </row>
    <row r="32" spans="1:7" ht="60" x14ac:dyDescent="0.25">
      <c r="A32" s="10" t="s">
        <v>35</v>
      </c>
      <c r="B32" s="12" t="s">
        <v>31</v>
      </c>
      <c r="C32" s="3" t="s">
        <v>5</v>
      </c>
      <c r="D32" s="3">
        <v>0.76</v>
      </c>
      <c r="E32" s="11">
        <v>0</v>
      </c>
    </row>
    <row r="33" spans="1:8" x14ac:dyDescent="0.25">
      <c r="A33" s="10" t="s">
        <v>29</v>
      </c>
      <c r="B33" s="12" t="s">
        <v>34</v>
      </c>
      <c r="C33" s="3" t="s">
        <v>5</v>
      </c>
      <c r="D33" s="3">
        <v>2.76</v>
      </c>
      <c r="E33" s="11">
        <f>D33*F26*G26</f>
        <v>2192.5439999999999</v>
      </c>
    </row>
    <row r="34" spans="1:8" ht="15.75" thickBot="1" x14ac:dyDescent="0.3">
      <c r="A34" s="23" t="s">
        <v>48</v>
      </c>
      <c r="B34" s="24" t="s">
        <v>34</v>
      </c>
      <c r="C34" s="25" t="s">
        <v>5</v>
      </c>
      <c r="D34" s="25">
        <v>2.7</v>
      </c>
      <c r="E34" s="26">
        <f>D34*F26*G26</f>
        <v>2144.88</v>
      </c>
    </row>
    <row r="35" spans="1:8" ht="15.75" thickBot="1" x14ac:dyDescent="0.3">
      <c r="A35" s="29" t="s">
        <v>44</v>
      </c>
      <c r="B35" s="30" t="s">
        <v>57</v>
      </c>
      <c r="C35" s="31" t="s">
        <v>46</v>
      </c>
      <c r="D35" s="31"/>
      <c r="E35" s="32">
        <v>0</v>
      </c>
    </row>
    <row r="36" spans="1:8" x14ac:dyDescent="0.25">
      <c r="A36" s="19"/>
      <c r="B36" s="20"/>
      <c r="C36" s="21"/>
      <c r="D36" s="21"/>
      <c r="E36" s="22"/>
    </row>
    <row r="37" spans="1:8" s="18" customFormat="1" ht="14.25" x14ac:dyDescent="0.2">
      <c r="A37" s="14" t="s">
        <v>36</v>
      </c>
      <c r="B37" s="15"/>
      <c r="C37" s="16"/>
      <c r="D37" s="16"/>
      <c r="E37" s="17">
        <f>SUM(E28:E36)</f>
        <v>8452.4160000000011</v>
      </c>
    </row>
    <row r="39" spans="1:8" ht="30.75" customHeight="1" x14ac:dyDescent="0.25">
      <c r="A39" s="45" t="s">
        <v>58</v>
      </c>
      <c r="B39" s="45"/>
      <c r="C39" s="45"/>
      <c r="D39" s="45"/>
      <c r="E39" s="45"/>
    </row>
    <row r="40" spans="1:8" ht="28.5" customHeight="1" x14ac:dyDescent="0.25">
      <c r="A40" s="45" t="s">
        <v>23</v>
      </c>
      <c r="B40" s="45"/>
      <c r="C40" s="45"/>
      <c r="D40" s="45"/>
      <c r="E40" s="45"/>
    </row>
    <row r="41" spans="1:8" x14ac:dyDescent="0.25">
      <c r="A41" s="45" t="s">
        <v>22</v>
      </c>
      <c r="B41" s="45"/>
      <c r="C41" s="45"/>
      <c r="D41" s="45"/>
      <c r="E41" s="45"/>
      <c r="F41" s="18"/>
      <c r="G41" s="18"/>
      <c r="H41" s="33"/>
    </row>
    <row r="42" spans="1:8" x14ac:dyDescent="0.25">
      <c r="A42" s="45" t="s">
        <v>47</v>
      </c>
      <c r="B42" s="45"/>
      <c r="C42" s="45"/>
      <c r="D42" s="45"/>
      <c r="E42" s="45"/>
      <c r="F42" s="18"/>
      <c r="G42" s="18"/>
      <c r="H42" s="18"/>
    </row>
    <row r="43" spans="1:8" x14ac:dyDescent="0.25">
      <c r="A43" s="45" t="s">
        <v>20</v>
      </c>
      <c r="B43" s="45"/>
      <c r="C43" s="45"/>
      <c r="D43" s="45"/>
      <c r="E43" s="45"/>
    </row>
    <row r="44" spans="1:8" x14ac:dyDescent="0.25">
      <c r="A44" s="56" t="s">
        <v>6</v>
      </c>
      <c r="B44" s="56"/>
      <c r="C44" s="56"/>
      <c r="D44" s="56"/>
      <c r="E44" s="56"/>
    </row>
    <row r="45" spans="1:8" x14ac:dyDescent="0.25">
      <c r="A45" s="45" t="s">
        <v>20</v>
      </c>
      <c r="B45" s="45"/>
      <c r="C45" s="45"/>
      <c r="D45" s="45"/>
      <c r="E45" s="45"/>
    </row>
    <row r="46" spans="1:8" x14ac:dyDescent="0.25">
      <c r="A46" s="57" t="s">
        <v>42</v>
      </c>
      <c r="B46" s="57"/>
      <c r="C46" s="57"/>
      <c r="D46" s="57"/>
      <c r="E46" s="8"/>
    </row>
    <row r="47" spans="1:8" x14ac:dyDescent="0.25">
      <c r="B47" s="55" t="s">
        <v>21</v>
      </c>
      <c r="C47" s="55"/>
      <c r="D47" s="55"/>
      <c r="E47" s="9" t="s">
        <v>7</v>
      </c>
    </row>
    <row r="48" spans="1:8" x14ac:dyDescent="0.25">
      <c r="A48" s="28"/>
      <c r="B48" s="28"/>
      <c r="C48" s="28"/>
      <c r="D48" s="28"/>
      <c r="E48" s="28"/>
    </row>
    <row r="49" spans="1:5" x14ac:dyDescent="0.25">
      <c r="A49" s="57" t="s">
        <v>43</v>
      </c>
      <c r="B49" s="57"/>
      <c r="C49" s="57"/>
      <c r="D49" s="57"/>
      <c r="E49" s="8"/>
    </row>
    <row r="50" spans="1:5" x14ac:dyDescent="0.25">
      <c r="B50" s="55" t="s">
        <v>21</v>
      </c>
      <c r="C50" s="55"/>
      <c r="D50" s="55"/>
      <c r="E50" s="9" t="s">
        <v>7</v>
      </c>
    </row>
    <row r="55" spans="1:5" x14ac:dyDescent="0.25">
      <c r="A55" s="18" t="s">
        <v>52</v>
      </c>
    </row>
    <row r="56" spans="1:5" x14ac:dyDescent="0.25">
      <c r="A56" s="2" t="s">
        <v>53</v>
      </c>
      <c r="B56" s="36">
        <v>-4767.75</v>
      </c>
    </row>
    <row r="57" spans="1:5" ht="15.75" x14ac:dyDescent="0.25">
      <c r="A57" s="37" t="s">
        <v>54</v>
      </c>
      <c r="B57" s="38">
        <v>23490.42</v>
      </c>
    </row>
    <row r="58" spans="1:5" x14ac:dyDescent="0.25">
      <c r="A58" s="2" t="s">
        <v>55</v>
      </c>
      <c r="B58" s="38">
        <v>20174.080000000002</v>
      </c>
    </row>
    <row r="59" spans="1:5" x14ac:dyDescent="0.25">
      <c r="A59" s="39" t="s">
        <v>56</v>
      </c>
      <c r="B59" s="36">
        <f>B56+B58-('1 кв'!E37+'2 кв.'!E37)</f>
        <v>-545.22199999999975</v>
      </c>
    </row>
  </sheetData>
  <mergeCells count="34">
    <mergeCell ref="A46:D46"/>
    <mergeCell ref="B47:D47"/>
    <mergeCell ref="A49:D49"/>
    <mergeCell ref="B50:D50"/>
    <mergeCell ref="A40:E40"/>
    <mergeCell ref="A41:E41"/>
    <mergeCell ref="A42:E42"/>
    <mergeCell ref="A43:E43"/>
    <mergeCell ref="A44:E44"/>
    <mergeCell ref="A45:E45"/>
    <mergeCell ref="A39:E39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topLeftCell="A34" zoomScaleNormal="100" zoomScaleSheetLayoutView="100" workbookViewId="0">
      <selection activeCell="A45" sqref="A44:E4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48" t="s">
        <v>12</v>
      </c>
      <c r="B1" s="48"/>
      <c r="C1" s="48"/>
      <c r="D1" s="48"/>
      <c r="E1" s="48"/>
    </row>
    <row r="2" spans="1:5" ht="32.25" customHeight="1" x14ac:dyDescent="0.25">
      <c r="A2" s="46" t="s">
        <v>13</v>
      </c>
      <c r="B2" s="47"/>
      <c r="C2" s="47"/>
      <c r="D2" s="47"/>
      <c r="E2" s="47"/>
    </row>
    <row r="3" spans="1:5" x14ac:dyDescent="0.25">
      <c r="A3" s="34"/>
      <c r="B3" s="4"/>
      <c r="C3" s="4"/>
      <c r="D3" s="4"/>
      <c r="E3" s="4"/>
    </row>
    <row r="4" spans="1:5" s="1" customFormat="1" ht="15.75" x14ac:dyDescent="0.25">
      <c r="A4" s="7" t="s">
        <v>14</v>
      </c>
      <c r="B4" s="13"/>
      <c r="C4" s="13"/>
      <c r="D4" s="51" t="s">
        <v>59</v>
      </c>
      <c r="E4" s="51"/>
    </row>
    <row r="5" spans="1:5" x14ac:dyDescent="0.25">
      <c r="A5" s="34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9" t="s">
        <v>37</v>
      </c>
      <c r="B7" s="49"/>
      <c r="C7" s="49"/>
      <c r="D7" s="49"/>
      <c r="E7" s="49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4"/>
      <c r="B9" s="44"/>
      <c r="C9" s="44"/>
      <c r="D9" s="44"/>
      <c r="E9" s="44"/>
    </row>
    <row r="10" spans="1:5" x14ac:dyDescent="0.25">
      <c r="A10" s="45" t="s">
        <v>38</v>
      </c>
      <c r="B10" s="45"/>
      <c r="C10" s="45"/>
      <c r="D10" s="45"/>
      <c r="E10" s="45"/>
    </row>
    <row r="11" spans="1:5" ht="27" customHeight="1" x14ac:dyDescent="0.25">
      <c r="A11" s="52" t="s">
        <v>16</v>
      </c>
      <c r="B11" s="53"/>
      <c r="C11" s="53"/>
      <c r="D11" s="53"/>
      <c r="E11" s="53"/>
    </row>
    <row r="12" spans="1:5" x14ac:dyDescent="0.25">
      <c r="A12" s="44"/>
      <c r="B12" s="44"/>
      <c r="C12" s="44"/>
      <c r="D12" s="44"/>
      <c r="E12" s="44"/>
    </row>
    <row r="13" spans="1:5" ht="30.75" customHeight="1" x14ac:dyDescent="0.25">
      <c r="A13" s="45" t="s">
        <v>39</v>
      </c>
      <c r="B13" s="45"/>
      <c r="C13" s="45"/>
      <c r="D13" s="45"/>
      <c r="E13" s="45"/>
    </row>
    <row r="14" spans="1:5" x14ac:dyDescent="0.25">
      <c r="A14" s="50" t="s">
        <v>17</v>
      </c>
      <c r="B14" s="44"/>
      <c r="C14" s="44"/>
      <c r="D14" s="44"/>
      <c r="E14" s="44"/>
    </row>
    <row r="15" spans="1:5" x14ac:dyDescent="0.25">
      <c r="A15" s="44"/>
      <c r="B15" s="44"/>
      <c r="C15" s="44"/>
      <c r="D15" s="44"/>
      <c r="E15" s="44"/>
    </row>
    <row r="16" spans="1:5" x14ac:dyDescent="0.25">
      <c r="A16" s="45" t="s">
        <v>32</v>
      </c>
      <c r="B16" s="45"/>
      <c r="C16" s="45"/>
      <c r="D16" s="45"/>
      <c r="E16" s="45"/>
    </row>
    <row r="17" spans="1:7" x14ac:dyDescent="0.25">
      <c r="A17" s="50" t="s">
        <v>2</v>
      </c>
      <c r="B17" s="44"/>
      <c r="C17" s="44"/>
      <c r="D17" s="44"/>
      <c r="E17" s="44"/>
    </row>
    <row r="18" spans="1:7" x14ac:dyDescent="0.25">
      <c r="A18" s="35"/>
      <c r="B18" s="34"/>
      <c r="C18" s="34"/>
      <c r="D18" s="34"/>
      <c r="E18" s="34"/>
    </row>
    <row r="19" spans="1:7" x14ac:dyDescent="0.25">
      <c r="A19" s="45" t="s">
        <v>33</v>
      </c>
      <c r="B19" s="45"/>
      <c r="C19" s="45"/>
      <c r="D19" s="45"/>
      <c r="E19" s="45"/>
    </row>
    <row r="20" spans="1:7" x14ac:dyDescent="0.25">
      <c r="A20" s="50" t="s">
        <v>18</v>
      </c>
      <c r="B20" s="44"/>
      <c r="C20" s="44"/>
      <c r="D20" s="44"/>
      <c r="E20" s="44"/>
    </row>
    <row r="21" spans="1:7" x14ac:dyDescent="0.25">
      <c r="A21" s="44"/>
      <c r="B21" s="44"/>
      <c r="C21" s="44"/>
      <c r="D21" s="44"/>
      <c r="E21" s="44"/>
    </row>
    <row r="22" spans="1:7" ht="31.5" customHeight="1" x14ac:dyDescent="0.25">
      <c r="A22" s="45" t="s">
        <v>19</v>
      </c>
      <c r="B22" s="45"/>
      <c r="C22" s="45"/>
      <c r="D22" s="45"/>
      <c r="E22" s="45"/>
    </row>
    <row r="23" spans="1:7" x14ac:dyDescent="0.25">
      <c r="A23" s="44"/>
      <c r="B23" s="44"/>
      <c r="C23" s="44"/>
      <c r="D23" s="44"/>
      <c r="E23" s="44"/>
    </row>
    <row r="24" spans="1:7" ht="63.75" customHeight="1" x14ac:dyDescent="0.25">
      <c r="A24" s="45" t="s">
        <v>40</v>
      </c>
      <c r="B24" s="45"/>
      <c r="C24" s="45"/>
      <c r="D24" s="45"/>
      <c r="E24" s="45"/>
    </row>
    <row r="25" spans="1:7" ht="30" customHeight="1" x14ac:dyDescent="0.25">
      <c r="A25" s="54" t="s">
        <v>41</v>
      </c>
      <c r="B25" s="54"/>
      <c r="C25" s="54"/>
      <c r="D25" s="54"/>
      <c r="E25" s="54"/>
    </row>
    <row r="26" spans="1:7" x14ac:dyDescent="0.25">
      <c r="A26" s="54"/>
      <c r="B26" s="54"/>
      <c r="C26" s="54"/>
      <c r="D26" s="54"/>
      <c r="E26" s="54"/>
      <c r="F26" s="2">
        <v>264.8</v>
      </c>
      <c r="G26" s="2">
        <v>3</v>
      </c>
    </row>
    <row r="27" spans="1:7" ht="135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8.25" x14ac:dyDescent="0.25">
      <c r="A28" s="10" t="s">
        <v>4</v>
      </c>
      <c r="B28" s="12" t="s">
        <v>24</v>
      </c>
      <c r="C28" s="3" t="s">
        <v>5</v>
      </c>
      <c r="D28" s="3">
        <v>1.54</v>
      </c>
      <c r="E28" s="11">
        <f>D28*F26*G26</f>
        <v>1223.3760000000002</v>
      </c>
    </row>
    <row r="29" spans="1:7" ht="51" x14ac:dyDescent="0.25">
      <c r="A29" s="10" t="s">
        <v>25</v>
      </c>
      <c r="B29" s="12" t="s">
        <v>26</v>
      </c>
      <c r="C29" s="3" t="s">
        <v>5</v>
      </c>
      <c r="D29" s="3">
        <v>2.34</v>
      </c>
      <c r="E29" s="11">
        <f>D29*F26*G26</f>
        <v>1858.8959999999997</v>
      </c>
    </row>
    <row r="30" spans="1:7" ht="60" x14ac:dyDescent="0.25">
      <c r="A30" s="10" t="s">
        <v>28</v>
      </c>
      <c r="B30" s="12" t="s">
        <v>51</v>
      </c>
      <c r="C30" s="3" t="s">
        <v>5</v>
      </c>
      <c r="D30" s="3">
        <v>1.1299999999999999</v>
      </c>
      <c r="E30" s="11">
        <f>D30*F26*G26</f>
        <v>897.67200000000003</v>
      </c>
    </row>
    <row r="31" spans="1:7" ht="38.25" x14ac:dyDescent="0.25">
      <c r="A31" s="10" t="s">
        <v>27</v>
      </c>
      <c r="B31" s="12" t="s">
        <v>51</v>
      </c>
      <c r="C31" s="3" t="s">
        <v>5</v>
      </c>
      <c r="D31" s="3">
        <v>0.26</v>
      </c>
      <c r="E31" s="11">
        <f>D31*F26*G26</f>
        <v>206.54399999999998</v>
      </c>
    </row>
    <row r="32" spans="1:7" ht="60" x14ac:dyDescent="0.25">
      <c r="A32" s="10" t="s">
        <v>35</v>
      </c>
      <c r="B32" s="12" t="s">
        <v>31</v>
      </c>
      <c r="C32" s="3" t="s">
        <v>5</v>
      </c>
      <c r="D32" s="3">
        <v>0.76</v>
      </c>
      <c r="E32" s="11">
        <v>0</v>
      </c>
    </row>
    <row r="33" spans="1:8" x14ac:dyDescent="0.25">
      <c r="A33" s="10" t="s">
        <v>29</v>
      </c>
      <c r="B33" s="12" t="s">
        <v>34</v>
      </c>
      <c r="C33" s="3" t="s">
        <v>5</v>
      </c>
      <c r="D33" s="3">
        <v>2.76</v>
      </c>
      <c r="E33" s="11">
        <f>D33*F26*G26</f>
        <v>2192.5439999999999</v>
      </c>
    </row>
    <row r="34" spans="1:8" ht="15.75" thickBot="1" x14ac:dyDescent="0.3">
      <c r="A34" s="23" t="s">
        <v>48</v>
      </c>
      <c r="B34" s="24" t="s">
        <v>34</v>
      </c>
      <c r="C34" s="25" t="s">
        <v>5</v>
      </c>
      <c r="D34" s="25">
        <v>2.7</v>
      </c>
      <c r="E34" s="26">
        <f>D34*F26*G26</f>
        <v>2144.88</v>
      </c>
    </row>
    <row r="35" spans="1:8" ht="15.75" thickBot="1" x14ac:dyDescent="0.3">
      <c r="A35" s="29" t="s">
        <v>44</v>
      </c>
      <c r="B35" s="30" t="s">
        <v>57</v>
      </c>
      <c r="C35" s="31" t="s">
        <v>46</v>
      </c>
      <c r="D35" s="31"/>
      <c r="E35" s="32">
        <v>987.24</v>
      </c>
    </row>
    <row r="36" spans="1:8" x14ac:dyDescent="0.25">
      <c r="A36" s="40" t="s">
        <v>60</v>
      </c>
      <c r="B36" s="41" t="s">
        <v>61</v>
      </c>
      <c r="C36" s="42" t="s">
        <v>62</v>
      </c>
      <c r="D36" s="42">
        <v>8</v>
      </c>
      <c r="E36" s="43">
        <f>D36*126.7</f>
        <v>1013.6</v>
      </c>
    </row>
    <row r="37" spans="1:8" x14ac:dyDescent="0.25">
      <c r="A37" s="10"/>
      <c r="B37" s="12"/>
      <c r="C37" s="3"/>
      <c r="D37" s="3"/>
      <c r="E37" s="11"/>
    </row>
    <row r="38" spans="1:8" s="18" customFormat="1" ht="14.25" x14ac:dyDescent="0.2">
      <c r="A38" s="14" t="s">
        <v>36</v>
      </c>
      <c r="B38" s="15"/>
      <c r="C38" s="16"/>
      <c r="D38" s="16"/>
      <c r="E38" s="17">
        <f>SUM(E28:E37)</f>
        <v>10524.752</v>
      </c>
    </row>
    <row r="40" spans="1:8" ht="30.75" customHeight="1" x14ac:dyDescent="0.25">
      <c r="A40" s="45" t="s">
        <v>63</v>
      </c>
      <c r="B40" s="45"/>
      <c r="C40" s="45"/>
      <c r="D40" s="45"/>
      <c r="E40" s="45"/>
    </row>
    <row r="41" spans="1:8" ht="28.5" customHeight="1" x14ac:dyDescent="0.25">
      <c r="A41" s="45" t="s">
        <v>23</v>
      </c>
      <c r="B41" s="45"/>
      <c r="C41" s="45"/>
      <c r="D41" s="45"/>
      <c r="E41" s="45"/>
    </row>
    <row r="42" spans="1:8" x14ac:dyDescent="0.25">
      <c r="A42" s="45" t="s">
        <v>22</v>
      </c>
      <c r="B42" s="45"/>
      <c r="C42" s="45"/>
      <c r="D42" s="45"/>
      <c r="E42" s="45"/>
      <c r="F42" s="18"/>
      <c r="G42" s="18"/>
      <c r="H42" s="33"/>
    </row>
    <row r="43" spans="1:8" ht="28.5" customHeight="1" x14ac:dyDescent="0.25">
      <c r="A43" s="45" t="s">
        <v>47</v>
      </c>
      <c r="B43" s="45"/>
      <c r="C43" s="45"/>
      <c r="D43" s="45"/>
      <c r="E43" s="45"/>
      <c r="F43" s="18"/>
      <c r="G43" s="18"/>
      <c r="H43" s="18"/>
    </row>
    <row r="44" spans="1:8" x14ac:dyDescent="0.25">
      <c r="A44" s="45" t="s">
        <v>20</v>
      </c>
      <c r="B44" s="45"/>
      <c r="C44" s="45"/>
      <c r="D44" s="45"/>
      <c r="E44" s="45"/>
    </row>
    <row r="45" spans="1:8" x14ac:dyDescent="0.25">
      <c r="A45" s="56" t="s">
        <v>6</v>
      </c>
      <c r="B45" s="56"/>
      <c r="C45" s="56"/>
      <c r="D45" s="56"/>
      <c r="E45" s="56"/>
    </row>
    <row r="46" spans="1:8" x14ac:dyDescent="0.25">
      <c r="A46" s="45" t="s">
        <v>20</v>
      </c>
      <c r="B46" s="45"/>
      <c r="C46" s="45"/>
      <c r="D46" s="45"/>
      <c r="E46" s="45"/>
    </row>
    <row r="47" spans="1:8" x14ac:dyDescent="0.25">
      <c r="A47" s="57" t="s">
        <v>42</v>
      </c>
      <c r="B47" s="57"/>
      <c r="C47" s="57"/>
      <c r="D47" s="57"/>
      <c r="E47" s="8"/>
    </row>
    <row r="48" spans="1:8" x14ac:dyDescent="0.25">
      <c r="B48" s="55" t="s">
        <v>21</v>
      </c>
      <c r="C48" s="55"/>
      <c r="D48" s="55"/>
      <c r="E48" s="9" t="s">
        <v>7</v>
      </c>
    </row>
    <row r="49" spans="1:5" x14ac:dyDescent="0.25">
      <c r="A49" s="35"/>
      <c r="B49" s="35"/>
      <c r="C49" s="35"/>
      <c r="D49" s="35"/>
      <c r="E49" s="35"/>
    </row>
    <row r="50" spans="1:5" x14ac:dyDescent="0.25">
      <c r="A50" s="57" t="s">
        <v>43</v>
      </c>
      <c r="B50" s="57"/>
      <c r="C50" s="57"/>
      <c r="D50" s="57"/>
      <c r="E50" s="8"/>
    </row>
    <row r="51" spans="1:5" x14ac:dyDescent="0.25">
      <c r="B51" s="55" t="s">
        <v>21</v>
      </c>
      <c r="C51" s="55"/>
      <c r="D51" s="55"/>
      <c r="E51" s="9" t="s">
        <v>7</v>
      </c>
    </row>
    <row r="56" spans="1:5" x14ac:dyDescent="0.25">
      <c r="A56" s="18" t="s">
        <v>52</v>
      </c>
    </row>
    <row r="57" spans="1:5" x14ac:dyDescent="0.25">
      <c r="A57" s="2" t="s">
        <v>53</v>
      </c>
      <c r="B57" s="36">
        <v>-4767.75</v>
      </c>
    </row>
    <row r="58" spans="1:5" ht="15.75" x14ac:dyDescent="0.25">
      <c r="A58" s="37" t="s">
        <v>54</v>
      </c>
      <c r="B58" s="38">
        <v>36669.54</v>
      </c>
    </row>
    <row r="59" spans="1:5" x14ac:dyDescent="0.25">
      <c r="A59" s="2" t="s">
        <v>55</v>
      </c>
      <c r="B59" s="38">
        <v>33329.360000000001</v>
      </c>
    </row>
    <row r="60" spans="1:5" x14ac:dyDescent="0.25">
      <c r="A60" s="39" t="s">
        <v>56</v>
      </c>
      <c r="B60" s="36">
        <f>B57+B59-('1 кв'!E37+'2 кв.'!E37+E38)</f>
        <v>2085.3059999999969</v>
      </c>
    </row>
  </sheetData>
  <mergeCells count="34"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  <mergeCell ref="A40:E40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47:D47"/>
    <mergeCell ref="B48:D48"/>
    <mergeCell ref="A50:D50"/>
    <mergeCell ref="B51:D51"/>
    <mergeCell ref="A41:E41"/>
    <mergeCell ref="A42:E42"/>
    <mergeCell ref="A43:E43"/>
    <mergeCell ref="A44:E44"/>
    <mergeCell ref="A45:E45"/>
    <mergeCell ref="A46:E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1 кв</vt:lpstr>
      <vt:lpstr>2 кв.</vt:lpstr>
      <vt:lpstr>3 кв.</vt:lpstr>
      <vt:lpstr>'1 кв'!_edn1</vt:lpstr>
      <vt:lpstr>'1 кв'!_edn2</vt:lpstr>
      <vt:lpstr>'1 кв'!_edn3</vt:lpstr>
      <vt:lpstr>'1 кв'!_edn4</vt:lpstr>
      <vt:lpstr>'1 кв'!_ednref2</vt:lpstr>
      <vt:lpstr>'1 кв'!_ednref3</vt:lpstr>
      <vt:lpstr>'1 кв'!_ednref4</vt:lpstr>
      <vt:lpstr>'1 кв'!Область_печати</vt:lpstr>
      <vt:lpstr>'2 кв.'!Область_печати</vt:lpstr>
      <vt:lpstr>'3 кв.'!Область_печати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2016-10-31T13:44:04Z</dcterms:modified>
</cp:coreProperties>
</file>