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кв.'!$A$1:$E$60</definedName>
    <definedName name="_xlnm.Print_Area" localSheetId="2">'3 кв.'!$A$1:$E$59</definedName>
  </definedNames>
  <calcPr calcId="145621"/>
</workbook>
</file>

<file path=xl/calcChain.xml><?xml version="1.0" encoding="utf-8"?>
<calcChain xmlns="http://schemas.openxmlformats.org/spreadsheetml/2006/main">
  <c r="E39" i="3" l="1"/>
  <c r="E35" i="3" l="1"/>
  <c r="E36" i="3" l="1"/>
  <c r="E33" i="3"/>
  <c r="E32" i="3"/>
  <c r="E31" i="3"/>
  <c r="E30" i="3"/>
  <c r="E29" i="3"/>
  <c r="E28" i="3"/>
  <c r="E36" i="2" l="1"/>
  <c r="E35" i="2"/>
  <c r="E33" i="2"/>
  <c r="E32" i="2"/>
  <c r="E31" i="2"/>
  <c r="E30" i="2"/>
  <c r="E29" i="2"/>
  <c r="E28" i="2"/>
  <c r="B62" i="3" l="1"/>
  <c r="B59" i="3"/>
  <c r="E39" i="2"/>
  <c r="B59" i="2" s="1"/>
  <c r="E31" i="1"/>
  <c r="E30" i="1"/>
  <c r="E36" i="1" l="1"/>
  <c r="E35" i="1"/>
  <c r="E32" i="1"/>
  <c r="E29" i="1" l="1"/>
  <c r="E33" i="1" l="1"/>
  <c r="E28" i="1"/>
  <c r="E39" i="1" l="1"/>
</calcChain>
</file>

<file path=xl/sharedStrings.xml><?xml version="1.0" encoding="utf-8"?>
<sst xmlns="http://schemas.openxmlformats.org/spreadsheetml/2006/main" count="212" uniqueCount="65">
  <si>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</si>
  <si>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</si>
  <si>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</si>
  <si>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</si>
  <si>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</si>
  <si>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</si>
  <si>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</si>
  <si>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</si>
  <si>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</si>
  <si>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</si>
  <si>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</si>
  <si>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</si>
  <si>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</si>
  <si>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</si>
  <si>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</si>
  <si>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</si>
  <si>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</si>
  <si>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</si>
  <si>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</si>
  <si>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</si>
  <si>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</si>
  <si>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</si>
  <si>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</si>
  <si>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</si>
  <si>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</si>
  <si>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</si>
  <si>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</si>
  <si>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</si>
  <si>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</si>
  <si>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</si>
  <si>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</si>
  <si>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</si>
  <si>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</si>
  <si>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</si>
  <si>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</si>
  <si>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</si>
  <si>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</si>
  <si>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придомовой территории</t>
  </si>
  <si>
    <t>Санитарное содержание мест общего пользования дома</t>
  </si>
  <si>
    <t>г. Россошь, ул. Лесная, д. 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</si>
  <si>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Субботиной Ольги Валерьевны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</si>
  <si>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№36 от 29.04.2015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</si>
  <si>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</si>
  <si>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</si>
  <si>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</si>
  <si>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Субботиной О.В.</t>
    </r>
  </si>
  <si>
    <t>Стоимость материалов</t>
  </si>
  <si>
    <t xml:space="preserve">1 квартал 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</si>
  <si>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</si>
  <si>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</si>
  <si>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</si>
  <si>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девятьсот семьдесят один (прописью) рубль 70 копеек.</t>
    </r>
  </si>
  <si>
    <t>"30" 06  2016 г.</t>
  </si>
  <si>
    <t xml:space="preserve">2 квартал </t>
  </si>
  <si>
    <t>на начало года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</si>
  <si>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</si>
  <si>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</si>
  <si>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</si>
  <si>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</si>
  <si>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</si>
  <si>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</si>
  <si>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четырнадцать тысяч четыреста двадцать два (прописью) рубля 15 копеек.</t>
    </r>
  </si>
  <si>
    <t>"30" 09  2016 г.</t>
  </si>
  <si>
    <t xml:space="preserve">3 квартал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</si>
  <si>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восемьсот девяносто восемь (прописью) рублей 37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</si>
</sst>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7" zoomScaleNormal="100" zoomScaleSheetLayoutView="100" workbookViewId="0">
      <selection activeCell="A37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0" t="s">
        <v>15</v>
      </c>
      <c r="E4" s="5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39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42"/>
      <c r="B9" s="42"/>
      <c r="C9" s="42"/>
      <c r="D9" s="42"/>
      <c r="E9" s="42"/>
    </row>
    <row r="10" spans="1:5" x14ac:dyDescent="0.25">
      <c r="A10" s="37" t="s">
        <v>40</v>
      </c>
      <c r="B10" s="37"/>
      <c r="C10" s="37"/>
      <c r="D10" s="37"/>
      <c r="E10" s="37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42"/>
      <c r="B12" s="42"/>
      <c r="C12" s="42"/>
      <c r="D12" s="42"/>
      <c r="E12" s="42"/>
    </row>
    <row r="13" spans="1:5" ht="30.75" customHeight="1" x14ac:dyDescent="0.25">
      <c r="A13" s="37" t="s">
        <v>41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42</v>
      </c>
      <c r="B24" s="37"/>
      <c r="C24" s="37"/>
      <c r="D24" s="37"/>
      <c r="E24" s="37"/>
    </row>
    <row r="25" spans="1:7" ht="33.75" customHeight="1" x14ac:dyDescent="0.25">
      <c r="A25" s="41" t="s">
        <v>43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2066.1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2396.25</v>
      </c>
    </row>
    <row r="30" spans="1:7" ht="51" x14ac:dyDescent="0.25">
      <c r="A30" s="10" t="s">
        <v>37</v>
      </c>
      <c r="B30" s="12" t="s">
        <v>30</v>
      </c>
      <c r="C30" s="3" t="s">
        <v>5</v>
      </c>
      <c r="D30" s="3">
        <v>2.0099999999999998</v>
      </c>
      <c r="E30" s="11">
        <f>D30*F26*G26</f>
        <v>2140.6499999999996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1597.5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0.51</v>
      </c>
      <c r="E32" s="11">
        <f>D32*F26*G26</f>
        <v>543.15000000000009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0.04</v>
      </c>
      <c r="E33" s="11">
        <f>D33*F26*G26</f>
        <v>42.6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1309.9499999999998</v>
      </c>
    </row>
    <row r="36" spans="1:5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5" ht="15.75" thickBot="1" x14ac:dyDescent="0.3">
      <c r="A37" s="22" t="s">
        <v>46</v>
      </c>
      <c r="B37" s="23" t="s">
        <v>47</v>
      </c>
      <c r="C37" s="24" t="s">
        <v>48</v>
      </c>
      <c r="D37" s="24"/>
      <c r="E37" s="25">
        <v>0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12971.7</v>
      </c>
    </row>
    <row r="41" spans="1:5" ht="42.75" customHeight="1" x14ac:dyDescent="0.25">
      <c r="A41" s="37" t="s">
        <v>51</v>
      </c>
      <c r="B41" s="37"/>
      <c r="C41" s="37"/>
      <c r="D41" s="37"/>
      <c r="E41" s="37"/>
    </row>
    <row r="42" spans="1:5" ht="30" customHeight="1" x14ac:dyDescent="0.25">
      <c r="A42" s="37" t="s">
        <v>23</v>
      </c>
      <c r="B42" s="37"/>
      <c r="C42" s="37"/>
      <c r="D42" s="37"/>
      <c r="E42" s="37"/>
    </row>
    <row r="43" spans="1:5" x14ac:dyDescent="0.25">
      <c r="A43" s="37" t="s">
        <v>22</v>
      </c>
      <c r="B43" s="37"/>
      <c r="C43" s="37"/>
      <c r="D43" s="37"/>
      <c r="E43" s="37"/>
    </row>
    <row r="44" spans="1:5" ht="31.5" customHeight="1" x14ac:dyDescent="0.25">
      <c r="A44" s="37" t="s">
        <v>49</v>
      </c>
      <c r="B44" s="37"/>
      <c r="C44" s="37"/>
      <c r="D44" s="37"/>
      <c r="E44" s="37"/>
    </row>
    <row r="45" spans="1:5" x14ac:dyDescent="0.25">
      <c r="A45" s="37" t="s">
        <v>20</v>
      </c>
      <c r="B45" s="37"/>
      <c r="C45" s="37"/>
      <c r="D45" s="37"/>
      <c r="E45" s="37"/>
    </row>
    <row r="46" spans="1:5" x14ac:dyDescent="0.25">
      <c r="A46" s="38" t="s">
        <v>6</v>
      </c>
      <c r="B46" s="38"/>
      <c r="C46" s="38"/>
      <c r="D46" s="38"/>
      <c r="E46" s="38"/>
    </row>
    <row r="47" spans="1:5" x14ac:dyDescent="0.25">
      <c r="A47" s="37" t="s">
        <v>20</v>
      </c>
      <c r="B47" s="37"/>
      <c r="C47" s="37"/>
      <c r="D47" s="37"/>
      <c r="E47" s="37"/>
    </row>
    <row r="48" spans="1:5" ht="15" customHeight="1" x14ac:dyDescent="0.25">
      <c r="A48" s="39" t="s">
        <v>44</v>
      </c>
      <c r="B48" s="39"/>
      <c r="C48" s="39"/>
      <c r="D48" s="39"/>
      <c r="E48" s="8"/>
    </row>
    <row r="49" spans="1:5" ht="11.25" customHeight="1" x14ac:dyDescent="0.25">
      <c r="B49" s="36" t="s">
        <v>21</v>
      </c>
      <c r="C49" s="36"/>
      <c r="D49" s="36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40" t="s">
        <v>45</v>
      </c>
      <c r="B51" s="40"/>
      <c r="C51" s="40"/>
      <c r="D51" s="40"/>
      <c r="E51" s="8"/>
    </row>
    <row r="52" spans="1:5" ht="11.25" customHeight="1" x14ac:dyDescent="0.25">
      <c r="B52" s="36" t="s">
        <v>21</v>
      </c>
      <c r="C52" s="36"/>
      <c r="D52" s="36"/>
      <c r="E52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1:E41"/>
    <mergeCell ref="A42:E42"/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9" zoomScaleNormal="100" zoomScaleSheetLayoutView="100" workbookViewId="0">
      <selection activeCell="A37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3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52</v>
      </c>
      <c r="E4" s="50"/>
    </row>
    <row r="5" spans="1:5" x14ac:dyDescent="0.25">
      <c r="A5" s="26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39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2"/>
      <c r="B9" s="42"/>
      <c r="C9" s="42"/>
      <c r="D9" s="42"/>
      <c r="E9" s="42"/>
    </row>
    <row r="10" spans="1:5" x14ac:dyDescent="0.25">
      <c r="A10" s="37" t="s">
        <v>40</v>
      </c>
      <c r="B10" s="37"/>
      <c r="C10" s="37"/>
      <c r="D10" s="37"/>
      <c r="E10" s="37"/>
    </row>
    <row r="11" spans="1:5" ht="27.7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2"/>
      <c r="B12" s="42"/>
      <c r="C12" s="42"/>
      <c r="D12" s="42"/>
      <c r="E12" s="42"/>
    </row>
    <row r="13" spans="1:5" ht="33" customHeight="1" x14ac:dyDescent="0.25">
      <c r="A13" s="37" t="s">
        <v>41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42</v>
      </c>
      <c r="B24" s="37"/>
      <c r="C24" s="37"/>
      <c r="D24" s="37"/>
      <c r="E24" s="37"/>
    </row>
    <row r="25" spans="1:7" ht="33.75" customHeight="1" x14ac:dyDescent="0.25">
      <c r="A25" s="41" t="s">
        <v>43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1640.1000000000001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2396.25</v>
      </c>
    </row>
    <row r="30" spans="1:7" ht="38.25" x14ac:dyDescent="0.25">
      <c r="A30" s="10" t="s">
        <v>37</v>
      </c>
      <c r="B30" s="12" t="s">
        <v>55</v>
      </c>
      <c r="C30" s="3" t="s">
        <v>5</v>
      </c>
      <c r="D30" s="3">
        <v>2.0499999999999998</v>
      </c>
      <c r="E30" s="11">
        <f>D30*F26*G26</f>
        <v>2183.2499999999995</v>
      </c>
    </row>
    <row r="31" spans="1:7" ht="38.25" x14ac:dyDescent="0.25">
      <c r="A31" s="10" t="s">
        <v>38</v>
      </c>
      <c r="B31" s="12" t="s">
        <v>55</v>
      </c>
      <c r="C31" s="3" t="s">
        <v>5</v>
      </c>
      <c r="D31" s="3">
        <v>1.55</v>
      </c>
      <c r="E31" s="11">
        <f>D31*F26*G26</f>
        <v>1650.75</v>
      </c>
    </row>
    <row r="32" spans="1:7" ht="60" x14ac:dyDescent="0.25">
      <c r="A32" s="10" t="s">
        <v>28</v>
      </c>
      <c r="B32" s="12" t="s">
        <v>55</v>
      </c>
      <c r="C32" s="3" t="s">
        <v>5</v>
      </c>
      <c r="D32" s="3">
        <v>0.55000000000000004</v>
      </c>
      <c r="E32" s="11">
        <f>D32*F26*G26</f>
        <v>585.75000000000011</v>
      </c>
    </row>
    <row r="33" spans="1:8" ht="38.25" x14ac:dyDescent="0.25">
      <c r="A33" s="10" t="s">
        <v>27</v>
      </c>
      <c r="B33" s="12" t="s">
        <v>55</v>
      </c>
      <c r="C33" s="3" t="s">
        <v>5</v>
      </c>
      <c r="D33" s="3">
        <v>0.04</v>
      </c>
      <c r="E33" s="11">
        <f>D33*F26*G26</f>
        <v>42.6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2939.3999999999996</v>
      </c>
    </row>
    <row r="36" spans="1:8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8" ht="15.75" thickBot="1" x14ac:dyDescent="0.3">
      <c r="A37" s="22" t="s">
        <v>46</v>
      </c>
      <c r="B37" s="23" t="s">
        <v>53</v>
      </c>
      <c r="C37" s="24" t="s">
        <v>48</v>
      </c>
      <c r="D37" s="24"/>
      <c r="E37" s="25">
        <v>108.55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36</v>
      </c>
      <c r="B39" s="15"/>
      <c r="C39" s="16"/>
      <c r="D39" s="16"/>
      <c r="E39" s="17">
        <f>SUM(E28:E38)</f>
        <v>14422.15</v>
      </c>
    </row>
    <row r="41" spans="1:8" ht="27.75" customHeight="1" x14ac:dyDescent="0.25">
      <c r="A41" s="37" t="s">
        <v>61</v>
      </c>
      <c r="B41" s="37"/>
      <c r="C41" s="37"/>
      <c r="D41" s="37"/>
      <c r="E41" s="37"/>
      <c r="F41" s="2" t="s">
        <v>54</v>
      </c>
      <c r="H41" s="2">
        <v>-1980.93</v>
      </c>
    </row>
    <row r="42" spans="1:8" ht="30" customHeight="1" x14ac:dyDescent="0.25">
      <c r="A42" s="37" t="s">
        <v>23</v>
      </c>
      <c r="B42" s="37"/>
      <c r="C42" s="37"/>
      <c r="D42" s="37"/>
      <c r="E42" s="37"/>
    </row>
    <row r="43" spans="1:8" x14ac:dyDescent="0.25">
      <c r="A43" s="37" t="s">
        <v>22</v>
      </c>
      <c r="B43" s="37"/>
      <c r="C43" s="37"/>
      <c r="D43" s="37"/>
      <c r="E43" s="37"/>
    </row>
    <row r="44" spans="1:8" x14ac:dyDescent="0.25">
      <c r="A44" s="37" t="s">
        <v>49</v>
      </c>
      <c r="B44" s="37"/>
      <c r="C44" s="37"/>
      <c r="D44" s="37"/>
      <c r="E44" s="37"/>
    </row>
    <row r="45" spans="1:8" x14ac:dyDescent="0.25">
      <c r="A45" s="37" t="s">
        <v>20</v>
      </c>
      <c r="B45" s="37"/>
      <c r="C45" s="37"/>
      <c r="D45" s="37"/>
      <c r="E45" s="37"/>
    </row>
    <row r="46" spans="1:8" x14ac:dyDescent="0.25">
      <c r="A46" s="38" t="s">
        <v>6</v>
      </c>
      <c r="B46" s="38"/>
      <c r="C46" s="38"/>
      <c r="D46" s="38"/>
      <c r="E46" s="38"/>
    </row>
    <row r="47" spans="1:8" x14ac:dyDescent="0.25">
      <c r="A47" s="37" t="s">
        <v>20</v>
      </c>
      <c r="B47" s="37"/>
      <c r="C47" s="37"/>
      <c r="D47" s="37"/>
      <c r="E47" s="37"/>
    </row>
    <row r="48" spans="1:8" x14ac:dyDescent="0.25">
      <c r="A48" s="39" t="s">
        <v>44</v>
      </c>
      <c r="B48" s="39"/>
      <c r="C48" s="39"/>
      <c r="D48" s="39"/>
      <c r="E48" s="8"/>
    </row>
    <row r="49" spans="1:5" x14ac:dyDescent="0.25">
      <c r="B49" s="36" t="s">
        <v>21</v>
      </c>
      <c r="C49" s="36"/>
      <c r="D49" s="36"/>
      <c r="E49" s="9" t="s">
        <v>7</v>
      </c>
    </row>
    <row r="50" spans="1:5" x14ac:dyDescent="0.25">
      <c r="A50" s="27"/>
      <c r="B50" s="27"/>
      <c r="C50" s="27"/>
      <c r="D50" s="27"/>
      <c r="E50" s="27"/>
    </row>
    <row r="51" spans="1:5" x14ac:dyDescent="0.25">
      <c r="A51" s="40" t="s">
        <v>45</v>
      </c>
      <c r="B51" s="40"/>
      <c r="C51" s="40"/>
      <c r="D51" s="40"/>
      <c r="E51" s="8"/>
    </row>
    <row r="52" spans="1:5" x14ac:dyDescent="0.25">
      <c r="B52" s="36" t="s">
        <v>21</v>
      </c>
      <c r="C52" s="36"/>
      <c r="D52" s="36"/>
      <c r="E52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29">
        <v>-1980.93</v>
      </c>
    </row>
    <row r="57" spans="1:5" ht="15.75" x14ac:dyDescent="0.25">
      <c r="A57" s="30" t="s">
        <v>58</v>
      </c>
      <c r="B57" s="31">
        <v>30565.5</v>
      </c>
    </row>
    <row r="58" spans="1:5" x14ac:dyDescent="0.25">
      <c r="A58" s="2" t="s">
        <v>59</v>
      </c>
      <c r="B58" s="31">
        <v>30104</v>
      </c>
    </row>
    <row r="59" spans="1:5" x14ac:dyDescent="0.25">
      <c r="A59" s="32" t="s">
        <v>60</v>
      </c>
      <c r="B59" s="29">
        <f>B56+B58-('1 кв.'!E39+'2 кв.'!E39)</f>
        <v>729.22000000000116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topLeftCell="A29" zoomScaleNormal="100" zoomScaleSheetLayoutView="100" workbookViewId="0">
      <selection activeCell="B58" sqref="B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62</v>
      </c>
      <c r="E4" s="50"/>
    </row>
    <row r="5" spans="1:5" x14ac:dyDescent="0.25">
      <c r="A5" s="33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39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2"/>
      <c r="B9" s="42"/>
      <c r="C9" s="42"/>
      <c r="D9" s="42"/>
      <c r="E9" s="42"/>
    </row>
    <row r="10" spans="1:5" x14ac:dyDescent="0.25">
      <c r="A10" s="37" t="s">
        <v>40</v>
      </c>
      <c r="B10" s="37"/>
      <c r="C10" s="37"/>
      <c r="D10" s="37"/>
      <c r="E10" s="37"/>
    </row>
    <row r="11" spans="1:5" ht="30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2"/>
      <c r="B12" s="42"/>
      <c r="C12" s="42"/>
      <c r="D12" s="42"/>
      <c r="E12" s="42"/>
    </row>
    <row r="13" spans="1:5" ht="28.5" customHeight="1" x14ac:dyDescent="0.25">
      <c r="A13" s="37" t="s">
        <v>41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x14ac:dyDescent="0.25">
      <c r="A17" s="45" t="s">
        <v>2</v>
      </c>
      <c r="B17" s="42"/>
      <c r="C17" s="42"/>
      <c r="D17" s="42"/>
      <c r="E17" s="42"/>
    </row>
    <row r="18" spans="1:7" x14ac:dyDescent="0.25">
      <c r="A18" s="34"/>
      <c r="B18" s="33"/>
      <c r="C18" s="33"/>
      <c r="D18" s="33"/>
      <c r="E18" s="33"/>
    </row>
    <row r="19" spans="1:7" x14ac:dyDescent="0.25">
      <c r="A19" s="37" t="s">
        <v>33</v>
      </c>
      <c r="B19" s="37"/>
      <c r="C19" s="37"/>
      <c r="D19" s="37"/>
      <c r="E19" s="37"/>
    </row>
    <row r="20" spans="1:7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27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58.5" customHeight="1" x14ac:dyDescent="0.25">
      <c r="A24" s="37" t="s">
        <v>42</v>
      </c>
      <c r="B24" s="37"/>
      <c r="C24" s="37"/>
      <c r="D24" s="37"/>
      <c r="E24" s="37"/>
    </row>
    <row r="25" spans="1:7" ht="29.25" customHeight="1" x14ac:dyDescent="0.25">
      <c r="A25" s="41" t="s">
        <v>43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355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1640.1000000000001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2492.1</v>
      </c>
    </row>
    <row r="30" spans="1:7" ht="38.25" x14ac:dyDescent="0.25">
      <c r="A30" s="10" t="s">
        <v>37</v>
      </c>
      <c r="B30" s="12" t="s">
        <v>55</v>
      </c>
      <c r="C30" s="3" t="s">
        <v>5</v>
      </c>
      <c r="D30" s="3">
        <v>2.0499999999999998</v>
      </c>
      <c r="E30" s="11">
        <f>D30*F26*G26</f>
        <v>2183.2499999999995</v>
      </c>
    </row>
    <row r="31" spans="1:7" ht="38.25" x14ac:dyDescent="0.25">
      <c r="A31" s="10" t="s">
        <v>38</v>
      </c>
      <c r="B31" s="12" t="s">
        <v>55</v>
      </c>
      <c r="C31" s="3" t="s">
        <v>5</v>
      </c>
      <c r="D31" s="3">
        <v>1.55</v>
      </c>
      <c r="E31" s="11">
        <f>D31*F26*G26</f>
        <v>1650.75</v>
      </c>
    </row>
    <row r="32" spans="1:7" ht="60" x14ac:dyDescent="0.25">
      <c r="A32" s="10" t="s">
        <v>28</v>
      </c>
      <c r="B32" s="12" t="s">
        <v>55</v>
      </c>
      <c r="C32" s="3" t="s">
        <v>5</v>
      </c>
      <c r="D32" s="3">
        <v>0.55000000000000004</v>
      </c>
      <c r="E32" s="11">
        <f>D32*F26*G26</f>
        <v>585.75000000000011</v>
      </c>
    </row>
    <row r="33" spans="1:5" ht="38.25" x14ac:dyDescent="0.25">
      <c r="A33" s="10" t="s">
        <v>27</v>
      </c>
      <c r="B33" s="12" t="s">
        <v>55</v>
      </c>
      <c r="C33" s="3" t="s">
        <v>5</v>
      </c>
      <c r="D33" s="3">
        <v>0.04</v>
      </c>
      <c r="E33" s="11">
        <f>D33*F26*G26</f>
        <v>42.6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2939.3999999999996</v>
      </c>
    </row>
    <row r="36" spans="1:5" ht="15.75" thickBot="1" x14ac:dyDescent="0.3">
      <c r="A36" s="28" t="s">
        <v>50</v>
      </c>
      <c r="B36" s="19" t="s">
        <v>34</v>
      </c>
      <c r="C36" s="20" t="s">
        <v>5</v>
      </c>
      <c r="D36" s="20">
        <v>2.7</v>
      </c>
      <c r="E36" s="21">
        <f>D36*F26*G26</f>
        <v>2875.5000000000005</v>
      </c>
    </row>
    <row r="37" spans="1:5" ht="15.75" thickBot="1" x14ac:dyDescent="0.3">
      <c r="A37" s="22" t="s">
        <v>46</v>
      </c>
      <c r="B37" s="23" t="s">
        <v>63</v>
      </c>
      <c r="C37" s="24" t="s">
        <v>48</v>
      </c>
      <c r="D37" s="24"/>
      <c r="E37" s="25">
        <v>2488.92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16898.37</v>
      </c>
    </row>
    <row r="41" spans="1:5" ht="27.75" customHeight="1" x14ac:dyDescent="0.25">
      <c r="A41" s="37" t="s">
        <v>64</v>
      </c>
      <c r="B41" s="37"/>
      <c r="C41" s="37"/>
      <c r="D41" s="37"/>
      <c r="E41" s="37"/>
    </row>
    <row r="42" spans="1:5" ht="30" customHeight="1" x14ac:dyDescent="0.25">
      <c r="A42" s="37" t="s">
        <v>23</v>
      </c>
      <c r="B42" s="37"/>
      <c r="C42" s="37"/>
      <c r="D42" s="37"/>
      <c r="E42" s="37"/>
    </row>
    <row r="43" spans="1:5" x14ac:dyDescent="0.25">
      <c r="A43" s="37" t="s">
        <v>22</v>
      </c>
      <c r="B43" s="37"/>
      <c r="C43" s="37"/>
      <c r="D43" s="37"/>
      <c r="E43" s="37"/>
    </row>
    <row r="44" spans="1:5" ht="30.75" customHeight="1" x14ac:dyDescent="0.25">
      <c r="A44" s="37" t="s">
        <v>49</v>
      </c>
      <c r="B44" s="37"/>
      <c r="C44" s="37"/>
      <c r="D44" s="37"/>
      <c r="E44" s="37"/>
    </row>
    <row r="45" spans="1:5" x14ac:dyDescent="0.25">
      <c r="A45" s="37" t="s">
        <v>20</v>
      </c>
      <c r="B45" s="37"/>
      <c r="C45" s="37"/>
      <c r="D45" s="37"/>
      <c r="E45" s="37"/>
    </row>
    <row r="46" spans="1:5" x14ac:dyDescent="0.25">
      <c r="A46" s="38" t="s">
        <v>6</v>
      </c>
      <c r="B46" s="38"/>
      <c r="C46" s="38"/>
      <c r="D46" s="38"/>
      <c r="E46" s="38"/>
    </row>
    <row r="47" spans="1:5" x14ac:dyDescent="0.25">
      <c r="A47" s="37" t="s">
        <v>20</v>
      </c>
      <c r="B47" s="37"/>
      <c r="C47" s="37"/>
      <c r="D47" s="37"/>
      <c r="E47" s="37"/>
    </row>
    <row r="48" spans="1:5" x14ac:dyDescent="0.25">
      <c r="A48" s="39" t="s">
        <v>44</v>
      </c>
      <c r="B48" s="39"/>
      <c r="C48" s="39"/>
      <c r="D48" s="39"/>
      <c r="E48" s="8"/>
    </row>
    <row r="49" spans="1:5" x14ac:dyDescent="0.25">
      <c r="B49" s="36" t="s">
        <v>21</v>
      </c>
      <c r="C49" s="36"/>
      <c r="D49" s="36"/>
      <c r="E49" s="9" t="s">
        <v>7</v>
      </c>
    </row>
    <row r="50" spans="1:5" x14ac:dyDescent="0.25">
      <c r="A50" s="34"/>
      <c r="B50" s="34"/>
      <c r="C50" s="34"/>
      <c r="D50" s="34"/>
      <c r="E50" s="34"/>
    </row>
    <row r="51" spans="1:5" x14ac:dyDescent="0.25">
      <c r="A51" s="40" t="s">
        <v>45</v>
      </c>
      <c r="B51" s="40"/>
      <c r="C51" s="40"/>
      <c r="D51" s="40"/>
      <c r="E51" s="8"/>
    </row>
    <row r="52" spans="1:5" x14ac:dyDescent="0.25">
      <c r="B52" s="36" t="s">
        <v>21</v>
      </c>
      <c r="C52" s="36"/>
      <c r="D52" s="36"/>
      <c r="E52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29">
        <v>-1980.93</v>
      </c>
    </row>
    <row r="57" spans="1:5" ht="15.75" x14ac:dyDescent="0.25">
      <c r="A57" s="30" t="s">
        <v>58</v>
      </c>
      <c r="B57" s="31">
        <v>46636.32</v>
      </c>
    </row>
    <row r="58" spans="1:5" x14ac:dyDescent="0.25">
      <c r="A58" s="2" t="s">
        <v>59</v>
      </c>
      <c r="B58" s="31">
        <v>45406.49</v>
      </c>
    </row>
    <row r="59" spans="1:5" x14ac:dyDescent="0.25">
      <c r="A59" s="32" t="s">
        <v>60</v>
      </c>
      <c r="B59" s="29">
        <f>B56+B58-('1 кв.'!E39+'2 кв.'!E39+E39)</f>
        <v>-866.66000000000349</v>
      </c>
    </row>
    <row r="62" spans="1:5" x14ac:dyDescent="0.25">
      <c r="B62" s="35">
        <f>B56+B58-('1 кв.'!E39+'2 кв.'!E39+'3 кв.'!E39)</f>
        <v>-866.66000000000349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2016-10-31T12:14:47Z</dcterms:modified>
</cp:coreProperties>
</file>