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кв.'!$A$78</definedName>
    <definedName name="_edn2" localSheetId="0">'1 кв.'!$A$80</definedName>
    <definedName name="_edn3" localSheetId="0">'1 кв.'!$A$81</definedName>
    <definedName name="_edn4" localSheetId="0">'1 кв.'!$A$82</definedName>
    <definedName name="_ednref1" localSheetId="0">'1 кв.'!#REF!</definedName>
    <definedName name="_ednref2" localSheetId="0">'1 кв.'!$A$51</definedName>
    <definedName name="_ednref3" localSheetId="0">'1 кв.'!$D$50</definedName>
    <definedName name="_ednref4" localSheetId="0">'1 кв.'!$D$51</definedName>
    <definedName name="_xlnm.Print_Area" localSheetId="0">'1 кв.'!$A$1:$E$50</definedName>
    <definedName name="_xlnm.Print_Area" localSheetId="1">'2 кв.'!$A$1:$E$58</definedName>
    <definedName name="_xlnm.Print_Area" localSheetId="2">'3 кв.'!$A$1:$E$56</definedName>
  </definedNames>
  <calcPr calcId="145621"/>
</workbook>
</file>

<file path=xl/calcChain.xml><?xml version="1.0" encoding="utf-8"?>
<calcChain xmlns="http://schemas.openxmlformats.org/spreadsheetml/2006/main">
  <c r="B56" i="3" l="1"/>
  <c r="E33" i="3" l="1"/>
  <c r="E32" i="3"/>
  <c r="E30" i="3"/>
  <c r="E29" i="3"/>
  <c r="E28" i="3"/>
  <c r="E36" i="3" l="1"/>
  <c r="E36" i="1"/>
  <c r="E33" i="2"/>
  <c r="E36" i="2"/>
  <c r="E32" i="2" l="1"/>
  <c r="E30" i="2"/>
  <c r="E29" i="2"/>
  <c r="E28" i="2"/>
  <c r="E29" i="1" l="1"/>
  <c r="E28" i="1"/>
  <c r="B56" i="2" l="1"/>
  <c r="E33" i="1"/>
  <c r="E32" i="1"/>
  <c r="E30" i="1"/>
</calcChain>
</file>

<file path=xl/sharedStrings.xml><?xml version="1.0" encoding="utf-8"?>
<sst xmlns="http://schemas.openxmlformats.org/spreadsheetml/2006/main" count="184" uniqueCount="61">
  <si>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</si>
  <si>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</si>
  <si>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</si>
  <si>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</si>
  <si>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</si>
  <si>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</si>
  <si>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</si>
  <si>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</si>
  <si>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</si>
  <si>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</si>
  <si>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</si>
  <si>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</si>
  <si>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</si>
  <si>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</si>
  <si>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</si>
  <si>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</si>
  <si>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</si>
  <si>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</si>
  <si>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</si>
  <si>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</si>
  <si>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</si>
  <si>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</si>
  <si>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</si>
  <si>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</si>
  <si>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</si>
  <si>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</si>
  <si>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</si>
  <si>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</si>
  <si>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</si>
  <si>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</si>
  <si>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</si>
  <si>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</si>
  <si>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</si>
  <si>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Гагарина, д. 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</si>
  <si>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Пашининой Валентины Алексеевны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</si>
  <si>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56 от 01.03.2014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</si>
  <si>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№56  от   01.03.2014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</si>
  <si>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Гагарина</t>
    </r>
  </si>
  <si>
    <t>постоянно</t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</si>
  <si>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</si>
  <si>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</si>
  <si>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Пашининой В.А.</t>
    </r>
  </si>
  <si>
    <t>Итого расходов:</t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</si>
  <si>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</si>
  <si>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</si>
  <si>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</si>
  <si>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</si>
  <si>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</si>
  <si>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четыре тысячи триста девяносто один ( прописью) рубль 19 копеек.</t>
    </r>
  </si>
  <si>
    <t>"30" 06  2016 г.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</si>
  <si>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</si>
  <si>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</si>
  <si>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</si>
  <si>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</si>
  <si>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</si>
  <si>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</si>
  <si>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</si>
  <si>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04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четыре тысячи триста семьдесят восемь ( прописью) рублей 81 копейка.</t>
    </r>
  </si>
  <si>
    <t>"30" 09  2016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</si>
  <si>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</si>
  <si>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четыре тысячи четыреста сорок четыре (прописью) рубля 94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</si>
</sst>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9" fillId="0" borderId="0" xfId="0" applyNumberFormat="1" applyFont="1"/>
    <xf numFmtId="43" fontId="4" fillId="0" borderId="0" xfId="1" applyFont="1"/>
    <xf numFmtId="0" fontId="3" fillId="0" borderId="0" xfId="0" applyFont="1" applyAlignment="1"/>
    <xf numFmtId="0" fontId="12" fillId="0" borderId="0" xfId="0" applyFont="1"/>
    <xf numFmtId="43" fontId="9" fillId="0" borderId="0" xfId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8" zoomScaleNormal="100" zoomScaleSheetLayoutView="100" workbookViewId="0">
      <selection activeCell="H31" sqref="H31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2.2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0" t="s">
        <v>15</v>
      </c>
      <c r="E4" s="5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9" t="s">
        <v>33</v>
      </c>
      <c r="B7" s="49"/>
      <c r="C7" s="49"/>
      <c r="D7" s="49"/>
      <c r="E7" s="49"/>
    </row>
    <row r="8" spans="1:5" x14ac:dyDescent="0.25">
      <c r="A8" s="45" t="s">
        <v>1</v>
      </c>
      <c r="B8" s="45"/>
      <c r="C8" s="45"/>
      <c r="D8" s="45"/>
      <c r="E8" s="45"/>
    </row>
    <row r="9" spans="1:5" ht="7.5" customHeight="1" x14ac:dyDescent="0.25">
      <c r="A9" s="42"/>
      <c r="B9" s="42"/>
      <c r="C9" s="42"/>
      <c r="D9" s="42"/>
      <c r="E9" s="42"/>
    </row>
    <row r="10" spans="1:5" x14ac:dyDescent="0.25">
      <c r="A10" s="37" t="s">
        <v>34</v>
      </c>
      <c r="B10" s="37"/>
      <c r="C10" s="37"/>
      <c r="D10" s="37"/>
      <c r="E10" s="37"/>
    </row>
    <row r="11" spans="1:5" ht="22.5" customHeight="1" x14ac:dyDescent="0.25">
      <c r="A11" s="43" t="s">
        <v>16</v>
      </c>
      <c r="B11" s="44"/>
      <c r="C11" s="44"/>
      <c r="D11" s="44"/>
      <c r="E11" s="44"/>
    </row>
    <row r="12" spans="1:5" ht="9" customHeight="1" x14ac:dyDescent="0.25">
      <c r="A12" s="42"/>
      <c r="B12" s="42"/>
      <c r="C12" s="42"/>
      <c r="D12" s="42"/>
      <c r="E12" s="42"/>
    </row>
    <row r="13" spans="1:5" ht="30.75" customHeight="1" x14ac:dyDescent="0.25">
      <c r="A13" s="37" t="s">
        <v>35</v>
      </c>
      <c r="B13" s="37"/>
      <c r="C13" s="37"/>
      <c r="D13" s="37"/>
      <c r="E13" s="37"/>
    </row>
    <row r="14" spans="1:5" x14ac:dyDescent="0.25">
      <c r="A14" s="45" t="s">
        <v>17</v>
      </c>
      <c r="B14" s="42"/>
      <c r="C14" s="42"/>
      <c r="D14" s="42"/>
      <c r="E14" s="42"/>
    </row>
    <row r="15" spans="1:5" x14ac:dyDescent="0.25">
      <c r="A15" s="42"/>
      <c r="B15" s="42"/>
      <c r="C15" s="42"/>
      <c r="D15" s="42"/>
      <c r="E15" s="42"/>
    </row>
    <row r="16" spans="1:5" x14ac:dyDescent="0.25">
      <c r="A16" s="37" t="s">
        <v>32</v>
      </c>
      <c r="B16" s="37"/>
      <c r="C16" s="37"/>
      <c r="D16" s="37"/>
      <c r="E16" s="37"/>
    </row>
    <row r="17" spans="1:7" ht="11.25" customHeight="1" x14ac:dyDescent="0.25">
      <c r="A17" s="45" t="s">
        <v>2</v>
      </c>
      <c r="B17" s="42"/>
      <c r="C17" s="42"/>
      <c r="D17" s="42"/>
      <c r="E17" s="42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7" t="s">
        <v>31</v>
      </c>
      <c r="B19" s="37"/>
      <c r="C19" s="37"/>
      <c r="D19" s="37"/>
      <c r="E19" s="37"/>
    </row>
    <row r="20" spans="1:7" ht="10.5" customHeight="1" x14ac:dyDescent="0.25">
      <c r="A20" s="45" t="s">
        <v>18</v>
      </c>
      <c r="B20" s="42"/>
      <c r="C20" s="42"/>
      <c r="D20" s="42"/>
      <c r="E20" s="42"/>
    </row>
    <row r="21" spans="1:7" x14ac:dyDescent="0.25">
      <c r="A21" s="42"/>
      <c r="B21" s="42"/>
      <c r="C21" s="42"/>
      <c r="D21" s="42"/>
      <c r="E21" s="42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42"/>
      <c r="B23" s="42"/>
      <c r="C23" s="42"/>
      <c r="D23" s="42"/>
      <c r="E23" s="42"/>
    </row>
    <row r="24" spans="1:7" ht="63.75" customHeight="1" x14ac:dyDescent="0.25">
      <c r="A24" s="37" t="s">
        <v>36</v>
      </c>
      <c r="B24" s="37"/>
      <c r="C24" s="37"/>
      <c r="D24" s="37"/>
      <c r="E24" s="37"/>
    </row>
    <row r="25" spans="1:7" ht="33.75" customHeight="1" x14ac:dyDescent="0.25">
      <c r="A25" s="41" t="s">
        <v>37</v>
      </c>
      <c r="B25" s="41"/>
      <c r="C25" s="41"/>
      <c r="D25" s="41"/>
      <c r="E25" s="41"/>
    </row>
    <row r="26" spans="1:7" x14ac:dyDescent="0.25">
      <c r="A26" s="41"/>
      <c r="B26" s="41"/>
      <c r="C26" s="41"/>
      <c r="D26" s="41"/>
      <c r="E26" s="41"/>
      <c r="F26" s="2">
        <v>244.9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1.45</v>
      </c>
      <c r="E28" s="11">
        <f>D28*F26*G26</f>
        <v>1065.3150000000001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1653.0749999999998</v>
      </c>
    </row>
    <row r="30" spans="1:7" ht="60" x14ac:dyDescent="0.25">
      <c r="A30" s="10" t="s">
        <v>27</v>
      </c>
      <c r="B30" s="12" t="s">
        <v>29</v>
      </c>
      <c r="C30" s="3" t="s">
        <v>5</v>
      </c>
      <c r="D30" s="3">
        <v>0.37</v>
      </c>
      <c r="E30" s="11">
        <f>D30*F26*G26</f>
        <v>271.839</v>
      </c>
    </row>
    <row r="31" spans="1:7" ht="60" x14ac:dyDescent="0.25">
      <c r="A31" s="10" t="s">
        <v>39</v>
      </c>
      <c r="B31" s="12" t="s">
        <v>30</v>
      </c>
      <c r="C31" s="3" t="s">
        <v>5</v>
      </c>
      <c r="D31" s="3">
        <v>0.82</v>
      </c>
      <c r="E31" s="11">
        <v>0</v>
      </c>
    </row>
    <row r="32" spans="1:7" x14ac:dyDescent="0.25">
      <c r="A32" s="10" t="s">
        <v>28</v>
      </c>
      <c r="B32" s="12" t="s">
        <v>38</v>
      </c>
      <c r="C32" s="3" t="s">
        <v>5</v>
      </c>
      <c r="D32" s="3">
        <v>0.6</v>
      </c>
      <c r="E32" s="11">
        <f>D32*F26*G26</f>
        <v>440.82</v>
      </c>
    </row>
    <row r="33" spans="1:5" ht="15.75" thickBot="1" x14ac:dyDescent="0.3">
      <c r="A33" s="18" t="s">
        <v>47</v>
      </c>
      <c r="B33" s="19" t="s">
        <v>38</v>
      </c>
      <c r="C33" s="20" t="s">
        <v>5</v>
      </c>
      <c r="D33" s="20">
        <v>1.2</v>
      </c>
      <c r="E33" s="21">
        <f>D33*F26*G26</f>
        <v>881.64</v>
      </c>
    </row>
    <row r="34" spans="1:5" x14ac:dyDescent="0.25">
      <c r="A34" s="14" t="s">
        <v>43</v>
      </c>
      <c r="B34" s="15" t="s">
        <v>44</v>
      </c>
      <c r="C34" s="16" t="s">
        <v>45</v>
      </c>
      <c r="D34" s="16"/>
      <c r="E34" s="17">
        <v>78.5</v>
      </c>
    </row>
    <row r="35" spans="1:5" x14ac:dyDescent="0.25">
      <c r="A35" s="10"/>
      <c r="B35" s="12"/>
      <c r="C35" s="3"/>
      <c r="D35" s="3"/>
      <c r="E35" s="11"/>
    </row>
    <row r="36" spans="1:5" s="26" customFormat="1" ht="14.25" x14ac:dyDescent="0.2">
      <c r="A36" s="22" t="s">
        <v>42</v>
      </c>
      <c r="B36" s="23"/>
      <c r="C36" s="24"/>
      <c r="D36" s="24"/>
      <c r="E36" s="25">
        <f>SUM(E28:E35)</f>
        <v>4391.1890000000003</v>
      </c>
    </row>
    <row r="38" spans="1:5" ht="42.75" customHeight="1" x14ac:dyDescent="0.25">
      <c r="A38" s="37" t="s">
        <v>48</v>
      </c>
      <c r="B38" s="37"/>
      <c r="C38" s="37"/>
      <c r="D38" s="37"/>
      <c r="E38" s="37"/>
    </row>
    <row r="39" spans="1:5" ht="30" customHeight="1" x14ac:dyDescent="0.25">
      <c r="A39" s="37" t="s">
        <v>23</v>
      </c>
      <c r="B39" s="37"/>
      <c r="C39" s="37"/>
      <c r="D39" s="37"/>
      <c r="E39" s="37"/>
    </row>
    <row r="40" spans="1:5" x14ac:dyDescent="0.25">
      <c r="A40" s="37" t="s">
        <v>22</v>
      </c>
      <c r="B40" s="37"/>
      <c r="C40" s="37"/>
      <c r="D40" s="37"/>
      <c r="E40" s="37"/>
    </row>
    <row r="41" spans="1:5" ht="31.5" customHeight="1" x14ac:dyDescent="0.25">
      <c r="A41" s="37" t="s">
        <v>46</v>
      </c>
      <c r="B41" s="37"/>
      <c r="C41" s="37"/>
      <c r="D41" s="37"/>
      <c r="E41" s="37"/>
    </row>
    <row r="42" spans="1:5" x14ac:dyDescent="0.25">
      <c r="A42" s="37" t="s">
        <v>20</v>
      </c>
      <c r="B42" s="37"/>
      <c r="C42" s="37"/>
      <c r="D42" s="37"/>
      <c r="E42" s="37"/>
    </row>
    <row r="43" spans="1:5" x14ac:dyDescent="0.25">
      <c r="A43" s="38" t="s">
        <v>6</v>
      </c>
      <c r="B43" s="38"/>
      <c r="C43" s="38"/>
      <c r="D43" s="38"/>
      <c r="E43" s="38"/>
    </row>
    <row r="44" spans="1:5" x14ac:dyDescent="0.25">
      <c r="A44" s="37" t="s">
        <v>20</v>
      </c>
      <c r="B44" s="37"/>
      <c r="C44" s="37"/>
      <c r="D44" s="37"/>
      <c r="E44" s="37"/>
    </row>
    <row r="45" spans="1:5" ht="15" customHeight="1" x14ac:dyDescent="0.25">
      <c r="A45" s="39" t="s">
        <v>40</v>
      </c>
      <c r="B45" s="39"/>
      <c r="C45" s="39"/>
      <c r="D45" s="39"/>
      <c r="E45" s="8"/>
    </row>
    <row r="46" spans="1:5" ht="11.25" customHeight="1" x14ac:dyDescent="0.25">
      <c r="B46" s="36" t="s">
        <v>21</v>
      </c>
      <c r="C46" s="36"/>
      <c r="D46" s="36"/>
      <c r="E46" s="9" t="s">
        <v>7</v>
      </c>
    </row>
    <row r="47" spans="1:5" x14ac:dyDescent="0.25">
      <c r="A47" s="6"/>
      <c r="B47" s="6"/>
      <c r="C47" s="6"/>
      <c r="D47" s="6"/>
      <c r="E47" s="6"/>
    </row>
    <row r="48" spans="1:5" ht="15" customHeight="1" x14ac:dyDescent="0.25">
      <c r="A48" s="40" t="s">
        <v>41</v>
      </c>
      <c r="B48" s="40"/>
      <c r="C48" s="40"/>
      <c r="D48" s="40"/>
      <c r="E48" s="8"/>
    </row>
    <row r="49" spans="2:5" ht="11.25" customHeight="1" x14ac:dyDescent="0.25">
      <c r="B49" s="36" t="s">
        <v>21</v>
      </c>
      <c r="C49" s="36"/>
      <c r="D49" s="36"/>
      <c r="E49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38:E38"/>
    <mergeCell ref="A39:E39"/>
    <mergeCell ref="B46:D46"/>
    <mergeCell ref="B49:D49"/>
    <mergeCell ref="A40:E40"/>
    <mergeCell ref="A41:E41"/>
    <mergeCell ref="A42:E42"/>
    <mergeCell ref="A43:E43"/>
    <mergeCell ref="A44:E44"/>
    <mergeCell ref="A45:D45"/>
    <mergeCell ref="A48:D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36" zoomScaleNormal="100" zoomScaleSheetLayoutView="100" workbookViewId="0">
      <selection activeCell="A54" sqref="A54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140625" style="2" bestFit="1" customWidth="1"/>
    <col min="9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2.2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2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0" t="s">
        <v>49</v>
      </c>
      <c r="E4" s="50"/>
    </row>
    <row r="5" spans="1:5" x14ac:dyDescent="0.25">
      <c r="A5" s="27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9" t="s">
        <v>33</v>
      </c>
      <c r="B7" s="49"/>
      <c r="C7" s="49"/>
      <c r="D7" s="49"/>
      <c r="E7" s="49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2"/>
      <c r="B9" s="42"/>
      <c r="C9" s="42"/>
      <c r="D9" s="42"/>
      <c r="E9" s="42"/>
    </row>
    <row r="10" spans="1:5" x14ac:dyDescent="0.25">
      <c r="A10" s="37" t="s">
        <v>34</v>
      </c>
      <c r="B10" s="37"/>
      <c r="C10" s="37"/>
      <c r="D10" s="37"/>
      <c r="E10" s="37"/>
    </row>
    <row r="11" spans="1:5" ht="27.75" customHeight="1" x14ac:dyDescent="0.25">
      <c r="A11" s="43" t="s">
        <v>16</v>
      </c>
      <c r="B11" s="44"/>
      <c r="C11" s="44"/>
      <c r="D11" s="44"/>
      <c r="E11" s="44"/>
    </row>
    <row r="12" spans="1:5" x14ac:dyDescent="0.25">
      <c r="A12" s="42"/>
      <c r="B12" s="42"/>
      <c r="C12" s="42"/>
      <c r="D12" s="42"/>
      <c r="E12" s="42"/>
    </row>
    <row r="13" spans="1:5" x14ac:dyDescent="0.25">
      <c r="A13" s="37" t="s">
        <v>35</v>
      </c>
      <c r="B13" s="37"/>
      <c r="C13" s="37"/>
      <c r="D13" s="37"/>
      <c r="E13" s="37"/>
    </row>
    <row r="14" spans="1:5" x14ac:dyDescent="0.25">
      <c r="A14" s="45" t="s">
        <v>17</v>
      </c>
      <c r="B14" s="42"/>
      <c r="C14" s="42"/>
      <c r="D14" s="42"/>
      <c r="E14" s="42"/>
    </row>
    <row r="15" spans="1:5" x14ac:dyDescent="0.25">
      <c r="A15" s="42"/>
      <c r="B15" s="42"/>
      <c r="C15" s="42"/>
      <c r="D15" s="42"/>
      <c r="E15" s="42"/>
    </row>
    <row r="16" spans="1:5" x14ac:dyDescent="0.25">
      <c r="A16" s="37" t="s">
        <v>32</v>
      </c>
      <c r="B16" s="37"/>
      <c r="C16" s="37"/>
      <c r="D16" s="37"/>
      <c r="E16" s="37"/>
    </row>
    <row r="17" spans="1:7" ht="11.25" customHeight="1" x14ac:dyDescent="0.25">
      <c r="A17" s="45" t="s">
        <v>2</v>
      </c>
      <c r="B17" s="42"/>
      <c r="C17" s="42"/>
      <c r="D17" s="42"/>
      <c r="E17" s="42"/>
    </row>
    <row r="18" spans="1:7" ht="11.25" customHeight="1" x14ac:dyDescent="0.25">
      <c r="A18" s="28"/>
      <c r="B18" s="27"/>
      <c r="C18" s="27"/>
      <c r="D18" s="27"/>
      <c r="E18" s="27"/>
    </row>
    <row r="19" spans="1:7" x14ac:dyDescent="0.25">
      <c r="A19" s="37" t="s">
        <v>31</v>
      </c>
      <c r="B19" s="37"/>
      <c r="C19" s="37"/>
      <c r="D19" s="37"/>
      <c r="E19" s="37"/>
    </row>
    <row r="20" spans="1:7" ht="10.5" customHeight="1" x14ac:dyDescent="0.25">
      <c r="A20" s="45" t="s">
        <v>18</v>
      </c>
      <c r="B20" s="42"/>
      <c r="C20" s="42"/>
      <c r="D20" s="42"/>
      <c r="E20" s="42"/>
    </row>
    <row r="21" spans="1:7" x14ac:dyDescent="0.25">
      <c r="A21" s="42"/>
      <c r="B21" s="42"/>
      <c r="C21" s="42"/>
      <c r="D21" s="42"/>
      <c r="E21" s="42"/>
    </row>
    <row r="22" spans="1:7" ht="30.7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42"/>
      <c r="B23" s="42"/>
      <c r="C23" s="42"/>
      <c r="D23" s="42"/>
      <c r="E23" s="42"/>
    </row>
    <row r="24" spans="1:7" ht="63.75" customHeight="1" x14ac:dyDescent="0.25">
      <c r="A24" s="37" t="s">
        <v>36</v>
      </c>
      <c r="B24" s="37"/>
      <c r="C24" s="37"/>
      <c r="D24" s="37"/>
      <c r="E24" s="37"/>
    </row>
    <row r="25" spans="1:7" ht="33.75" customHeight="1" x14ac:dyDescent="0.25">
      <c r="A25" s="41" t="s">
        <v>37</v>
      </c>
      <c r="B25" s="41"/>
      <c r="C25" s="41"/>
      <c r="D25" s="41"/>
      <c r="E25" s="41"/>
    </row>
    <row r="26" spans="1:7" x14ac:dyDescent="0.25">
      <c r="A26" s="41"/>
      <c r="B26" s="41"/>
      <c r="C26" s="41"/>
      <c r="D26" s="41"/>
      <c r="E26" s="41"/>
      <c r="F26" s="2">
        <v>244.9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1.1599999999999999</v>
      </c>
      <c r="E28" s="11">
        <f>D28*F26*G26</f>
        <v>852.25199999999995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1653.0749999999998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0.4</v>
      </c>
      <c r="E30" s="11">
        <f>D30*F26*G26</f>
        <v>293.88</v>
      </c>
    </row>
    <row r="31" spans="1:7" ht="60" x14ac:dyDescent="0.25">
      <c r="A31" s="10" t="s">
        <v>39</v>
      </c>
      <c r="B31" s="12" t="s">
        <v>30</v>
      </c>
      <c r="C31" s="3" t="s">
        <v>5</v>
      </c>
      <c r="D31" s="3">
        <v>0.82</v>
      </c>
      <c r="E31" s="11">
        <v>0</v>
      </c>
    </row>
    <row r="32" spans="1:7" x14ac:dyDescent="0.25">
      <c r="A32" s="10" t="s">
        <v>28</v>
      </c>
      <c r="B32" s="12" t="s">
        <v>38</v>
      </c>
      <c r="C32" s="3" t="s">
        <v>5</v>
      </c>
      <c r="D32" s="3">
        <v>1.2</v>
      </c>
      <c r="E32" s="11">
        <f>D32*F26*G26</f>
        <v>881.64</v>
      </c>
    </row>
    <row r="33" spans="1:8" ht="15.75" thickBot="1" x14ac:dyDescent="0.3">
      <c r="A33" s="18" t="s">
        <v>47</v>
      </c>
      <c r="B33" s="19" t="s">
        <v>38</v>
      </c>
      <c r="C33" s="20" t="s">
        <v>5</v>
      </c>
      <c r="D33" s="20">
        <v>0.95</v>
      </c>
      <c r="E33" s="21">
        <f>D33*F26*G26</f>
        <v>697.96500000000003</v>
      </c>
    </row>
    <row r="34" spans="1:8" x14ac:dyDescent="0.25">
      <c r="A34" s="14" t="s">
        <v>43</v>
      </c>
      <c r="B34" s="15" t="s">
        <v>56</v>
      </c>
      <c r="C34" s="16" t="s">
        <v>45</v>
      </c>
      <c r="D34" s="16"/>
      <c r="E34" s="17">
        <v>0</v>
      </c>
    </row>
    <row r="35" spans="1:8" x14ac:dyDescent="0.25">
      <c r="A35" s="10"/>
      <c r="B35" s="12"/>
      <c r="C35" s="3"/>
      <c r="D35" s="3"/>
      <c r="E35" s="11"/>
    </row>
    <row r="36" spans="1:8" s="26" customFormat="1" ht="14.25" x14ac:dyDescent="0.2">
      <c r="A36" s="22" t="s">
        <v>42</v>
      </c>
      <c r="B36" s="23"/>
      <c r="C36" s="24"/>
      <c r="D36" s="24"/>
      <c r="E36" s="25">
        <f>SUM(E28:E35)</f>
        <v>4378.8119999999999</v>
      </c>
    </row>
    <row r="38" spans="1:8" ht="31.5" customHeight="1" x14ac:dyDescent="0.25">
      <c r="A38" s="37" t="s">
        <v>57</v>
      </c>
      <c r="B38" s="37"/>
      <c r="C38" s="37"/>
      <c r="D38" s="37"/>
      <c r="E38" s="37"/>
    </row>
    <row r="39" spans="1:8" ht="27.75" customHeight="1" x14ac:dyDescent="0.25">
      <c r="A39" s="37" t="s">
        <v>23</v>
      </c>
      <c r="B39" s="37"/>
      <c r="C39" s="37"/>
      <c r="D39" s="37"/>
      <c r="E39" s="37"/>
    </row>
    <row r="40" spans="1:8" x14ac:dyDescent="0.25">
      <c r="A40" s="37" t="s">
        <v>22</v>
      </c>
      <c r="B40" s="37"/>
      <c r="C40" s="37"/>
      <c r="D40" s="37"/>
      <c r="E40" s="37"/>
      <c r="F40" s="26"/>
      <c r="G40" s="26"/>
      <c r="H40" s="29"/>
    </row>
    <row r="41" spans="1:8" x14ac:dyDescent="0.25">
      <c r="A41" s="37" t="s">
        <v>46</v>
      </c>
      <c r="B41" s="37"/>
      <c r="C41" s="37"/>
      <c r="D41" s="37"/>
      <c r="E41" s="37"/>
    </row>
    <row r="42" spans="1:8" x14ac:dyDescent="0.25">
      <c r="A42" s="37" t="s">
        <v>20</v>
      </c>
      <c r="B42" s="37"/>
      <c r="C42" s="37"/>
      <c r="D42" s="37"/>
      <c r="E42" s="37"/>
    </row>
    <row r="43" spans="1:8" x14ac:dyDescent="0.25">
      <c r="A43" s="38" t="s">
        <v>6</v>
      </c>
      <c r="B43" s="38"/>
      <c r="C43" s="38"/>
      <c r="D43" s="38"/>
      <c r="E43" s="38"/>
    </row>
    <row r="44" spans="1:8" x14ac:dyDescent="0.25">
      <c r="A44" s="37" t="s">
        <v>20</v>
      </c>
      <c r="B44" s="37"/>
      <c r="C44" s="37"/>
      <c r="D44" s="37"/>
      <c r="E44" s="37"/>
    </row>
    <row r="45" spans="1:8" x14ac:dyDescent="0.25">
      <c r="A45" s="39" t="s">
        <v>40</v>
      </c>
      <c r="B45" s="39"/>
      <c r="C45" s="39"/>
      <c r="D45" s="39"/>
      <c r="E45" s="8"/>
    </row>
    <row r="46" spans="1:8" x14ac:dyDescent="0.25">
      <c r="B46" s="36" t="s">
        <v>21</v>
      </c>
      <c r="C46" s="36"/>
      <c r="D46" s="36"/>
      <c r="E46" s="9" t="s">
        <v>7</v>
      </c>
    </row>
    <row r="47" spans="1:8" x14ac:dyDescent="0.25">
      <c r="A47" s="28"/>
      <c r="B47" s="28"/>
      <c r="C47" s="28"/>
      <c r="D47" s="28"/>
      <c r="E47" s="28"/>
    </row>
    <row r="48" spans="1:8" x14ac:dyDescent="0.25">
      <c r="A48" s="40" t="s">
        <v>41</v>
      </c>
      <c r="B48" s="40"/>
      <c r="C48" s="40"/>
      <c r="D48" s="40"/>
      <c r="E48" s="8"/>
    </row>
    <row r="49" spans="1:5" x14ac:dyDescent="0.25">
      <c r="B49" s="36" t="s">
        <v>21</v>
      </c>
      <c r="C49" s="36"/>
      <c r="D49" s="36"/>
      <c r="E49" s="9" t="s">
        <v>7</v>
      </c>
    </row>
    <row r="52" spans="1:5" x14ac:dyDescent="0.25">
      <c r="A52" s="26" t="s">
        <v>51</v>
      </c>
    </row>
    <row r="53" spans="1:5" x14ac:dyDescent="0.25">
      <c r="A53" s="2" t="s">
        <v>52</v>
      </c>
      <c r="B53" s="30">
        <v>8990.8700000000008</v>
      </c>
    </row>
    <row r="54" spans="1:5" ht="15.75" x14ac:dyDescent="0.25">
      <c r="A54" s="31" t="s">
        <v>53</v>
      </c>
      <c r="B54" s="30">
        <v>10116.81</v>
      </c>
    </row>
    <row r="55" spans="1:5" x14ac:dyDescent="0.25">
      <c r="A55" s="2" t="s">
        <v>54</v>
      </c>
      <c r="B55" s="30">
        <v>10060.48</v>
      </c>
    </row>
    <row r="56" spans="1:5" x14ac:dyDescent="0.25">
      <c r="A56" s="32" t="s">
        <v>55</v>
      </c>
      <c r="B56" s="33">
        <f>B53+B55-('1 кв.'!E36+'2 кв.'!E36)</f>
        <v>10281.348999999998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8:E3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5:D45"/>
    <mergeCell ref="B46:D46"/>
    <mergeCell ref="A48:D48"/>
    <mergeCell ref="B49:D49"/>
    <mergeCell ref="A39:E39"/>
    <mergeCell ref="A40:E40"/>
    <mergeCell ref="A41:E41"/>
    <mergeCell ref="A42:E42"/>
    <mergeCell ref="A43:E43"/>
    <mergeCell ref="A44:E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37" zoomScaleNormal="100" zoomScaleSheetLayoutView="100" workbookViewId="0">
      <selection activeCell="B57" sqref="B57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140625" style="2" bestFit="1" customWidth="1"/>
    <col min="9" max="16384" width="9.140625" style="2"/>
  </cols>
  <sheetData>
    <row r="1" spans="1:5" ht="15.75" x14ac:dyDescent="0.25">
      <c r="A1" s="48" t="s">
        <v>12</v>
      </c>
      <c r="B1" s="48"/>
      <c r="C1" s="48"/>
      <c r="D1" s="48"/>
      <c r="E1" s="48"/>
    </row>
    <row r="2" spans="1:5" ht="31.5" customHeight="1" x14ac:dyDescent="0.25">
      <c r="A2" s="46" t="s">
        <v>13</v>
      </c>
      <c r="B2" s="47"/>
      <c r="C2" s="47"/>
      <c r="D2" s="47"/>
      <c r="E2" s="47"/>
    </row>
    <row r="3" spans="1:5" x14ac:dyDescent="0.25">
      <c r="A3" s="34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0" t="s">
        <v>58</v>
      </c>
      <c r="E4" s="50"/>
    </row>
    <row r="5" spans="1:5" x14ac:dyDescent="0.25">
      <c r="A5" s="34"/>
      <c r="B5" s="4"/>
      <c r="C5" s="4"/>
      <c r="D5" s="4"/>
      <c r="E5" s="4"/>
    </row>
    <row r="6" spans="1:5" x14ac:dyDescent="0.25">
      <c r="A6" s="37" t="s">
        <v>0</v>
      </c>
      <c r="B6" s="37"/>
      <c r="C6" s="37"/>
      <c r="D6" s="37"/>
      <c r="E6" s="37"/>
    </row>
    <row r="7" spans="1:5" x14ac:dyDescent="0.25">
      <c r="A7" s="49" t="s">
        <v>33</v>
      </c>
      <c r="B7" s="49"/>
      <c r="C7" s="49"/>
      <c r="D7" s="49"/>
      <c r="E7" s="49"/>
    </row>
    <row r="8" spans="1:5" ht="18" customHeight="1" x14ac:dyDescent="0.25">
      <c r="A8" s="45" t="s">
        <v>1</v>
      </c>
      <c r="B8" s="45"/>
      <c r="C8" s="45"/>
      <c r="D8" s="45"/>
      <c r="E8" s="45"/>
    </row>
    <row r="9" spans="1:5" x14ac:dyDescent="0.25">
      <c r="A9" s="42"/>
      <c r="B9" s="42"/>
      <c r="C9" s="42"/>
      <c r="D9" s="42"/>
      <c r="E9" s="42"/>
    </row>
    <row r="10" spans="1:5" x14ac:dyDescent="0.25">
      <c r="A10" s="37" t="s">
        <v>34</v>
      </c>
      <c r="B10" s="37"/>
      <c r="C10" s="37"/>
      <c r="D10" s="37"/>
      <c r="E10" s="37"/>
    </row>
    <row r="11" spans="1:5" ht="29.25" customHeight="1" x14ac:dyDescent="0.25">
      <c r="A11" s="43" t="s">
        <v>16</v>
      </c>
      <c r="B11" s="44"/>
      <c r="C11" s="44"/>
      <c r="D11" s="44"/>
      <c r="E11" s="44"/>
    </row>
    <row r="12" spans="1:5" x14ac:dyDescent="0.25">
      <c r="A12" s="42"/>
      <c r="B12" s="42"/>
      <c r="C12" s="42"/>
      <c r="D12" s="42"/>
      <c r="E12" s="42"/>
    </row>
    <row r="13" spans="1:5" ht="30" customHeight="1" x14ac:dyDescent="0.25">
      <c r="A13" s="37" t="s">
        <v>35</v>
      </c>
      <c r="B13" s="37"/>
      <c r="C13" s="37"/>
      <c r="D13" s="37"/>
      <c r="E13" s="37"/>
    </row>
    <row r="14" spans="1:5" x14ac:dyDescent="0.25">
      <c r="A14" s="45" t="s">
        <v>17</v>
      </c>
      <c r="B14" s="42"/>
      <c r="C14" s="42"/>
      <c r="D14" s="42"/>
      <c r="E14" s="42"/>
    </row>
    <row r="15" spans="1:5" x14ac:dyDescent="0.25">
      <c r="A15" s="42"/>
      <c r="B15" s="42"/>
      <c r="C15" s="42"/>
      <c r="D15" s="42"/>
      <c r="E15" s="42"/>
    </row>
    <row r="16" spans="1:5" x14ac:dyDescent="0.25">
      <c r="A16" s="37" t="s">
        <v>32</v>
      </c>
      <c r="B16" s="37"/>
      <c r="C16" s="37"/>
      <c r="D16" s="37"/>
      <c r="E16" s="37"/>
    </row>
    <row r="17" spans="1:7" x14ac:dyDescent="0.25">
      <c r="A17" s="45" t="s">
        <v>2</v>
      </c>
      <c r="B17" s="42"/>
      <c r="C17" s="42"/>
      <c r="D17" s="42"/>
      <c r="E17" s="42"/>
    </row>
    <row r="18" spans="1:7" x14ac:dyDescent="0.25">
      <c r="A18" s="35"/>
      <c r="B18" s="34"/>
      <c r="C18" s="34"/>
      <c r="D18" s="34"/>
      <c r="E18" s="34"/>
    </row>
    <row r="19" spans="1:7" x14ac:dyDescent="0.25">
      <c r="A19" s="37" t="s">
        <v>31</v>
      </c>
      <c r="B19" s="37"/>
      <c r="C19" s="37"/>
      <c r="D19" s="37"/>
      <c r="E19" s="37"/>
    </row>
    <row r="20" spans="1:7" x14ac:dyDescent="0.25">
      <c r="A20" s="45" t="s">
        <v>18</v>
      </c>
      <c r="B20" s="42"/>
      <c r="C20" s="42"/>
      <c r="D20" s="42"/>
      <c r="E20" s="42"/>
    </row>
    <row r="21" spans="1:7" x14ac:dyDescent="0.25">
      <c r="A21" s="42"/>
      <c r="B21" s="42"/>
      <c r="C21" s="42"/>
      <c r="D21" s="42"/>
      <c r="E21" s="42"/>
    </row>
    <row r="22" spans="1:7" ht="32.25" customHeight="1" x14ac:dyDescent="0.25">
      <c r="A22" s="37" t="s">
        <v>19</v>
      </c>
      <c r="B22" s="37"/>
      <c r="C22" s="37"/>
      <c r="D22" s="37"/>
      <c r="E22" s="37"/>
    </row>
    <row r="23" spans="1:7" x14ac:dyDescent="0.25">
      <c r="A23" s="42"/>
      <c r="B23" s="42"/>
      <c r="C23" s="42"/>
      <c r="D23" s="42"/>
      <c r="E23" s="42"/>
    </row>
    <row r="24" spans="1:7" ht="61.5" customHeight="1" x14ac:dyDescent="0.25">
      <c r="A24" s="37" t="s">
        <v>36</v>
      </c>
      <c r="B24" s="37"/>
      <c r="C24" s="37"/>
      <c r="D24" s="37"/>
      <c r="E24" s="37"/>
    </row>
    <row r="25" spans="1:7" ht="33" customHeight="1" x14ac:dyDescent="0.25">
      <c r="A25" s="41" t="s">
        <v>37</v>
      </c>
      <c r="B25" s="41"/>
      <c r="C25" s="41"/>
      <c r="D25" s="41"/>
      <c r="E25" s="41"/>
    </row>
    <row r="26" spans="1:7" x14ac:dyDescent="0.25">
      <c r="A26" s="41"/>
      <c r="B26" s="41"/>
      <c r="C26" s="41"/>
      <c r="D26" s="41"/>
      <c r="E26" s="41"/>
      <c r="F26" s="2">
        <v>244.9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1.1599999999999999</v>
      </c>
      <c r="E28" s="11">
        <f>D28*F26*G26</f>
        <v>852.25199999999995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1719.1980000000001</v>
      </c>
    </row>
    <row r="30" spans="1:7" ht="60" x14ac:dyDescent="0.25">
      <c r="A30" s="10" t="s">
        <v>27</v>
      </c>
      <c r="B30" s="12" t="s">
        <v>50</v>
      </c>
      <c r="C30" s="3" t="s">
        <v>5</v>
      </c>
      <c r="D30" s="3">
        <v>0.4</v>
      </c>
      <c r="E30" s="11">
        <f>D30*F26*G26</f>
        <v>293.88</v>
      </c>
    </row>
    <row r="31" spans="1:7" ht="60" x14ac:dyDescent="0.25">
      <c r="A31" s="10" t="s">
        <v>39</v>
      </c>
      <c r="B31" s="12" t="s">
        <v>30</v>
      </c>
      <c r="C31" s="3" t="s">
        <v>5</v>
      </c>
      <c r="D31" s="3">
        <v>0.82</v>
      </c>
      <c r="E31" s="11">
        <v>0</v>
      </c>
    </row>
    <row r="32" spans="1:7" x14ac:dyDescent="0.25">
      <c r="A32" s="10" t="s">
        <v>28</v>
      </c>
      <c r="B32" s="12" t="s">
        <v>38</v>
      </c>
      <c r="C32" s="3" t="s">
        <v>5</v>
      </c>
      <c r="D32" s="3">
        <v>1.2</v>
      </c>
      <c r="E32" s="11">
        <f>D32*F26*G26</f>
        <v>881.64</v>
      </c>
    </row>
    <row r="33" spans="1:8" ht="15.75" thickBot="1" x14ac:dyDescent="0.3">
      <c r="A33" s="18" t="s">
        <v>47</v>
      </c>
      <c r="B33" s="19" t="s">
        <v>38</v>
      </c>
      <c r="C33" s="20" t="s">
        <v>5</v>
      </c>
      <c r="D33" s="20">
        <v>0.95</v>
      </c>
      <c r="E33" s="21">
        <f>D33*F26*G26</f>
        <v>697.96500000000003</v>
      </c>
    </row>
    <row r="34" spans="1:8" s="55" customFormat="1" x14ac:dyDescent="0.25">
      <c r="A34" s="51" t="s">
        <v>43</v>
      </c>
      <c r="B34" s="52" t="s">
        <v>59</v>
      </c>
      <c r="C34" s="53" t="s">
        <v>45</v>
      </c>
      <c r="D34" s="53"/>
      <c r="E34" s="54">
        <v>0</v>
      </c>
    </row>
    <row r="35" spans="1:8" x14ac:dyDescent="0.25">
      <c r="A35" s="10"/>
      <c r="B35" s="12"/>
      <c r="C35" s="3"/>
      <c r="D35" s="3"/>
      <c r="E35" s="11"/>
    </row>
    <row r="36" spans="1:8" s="26" customFormat="1" ht="14.25" x14ac:dyDescent="0.2">
      <c r="A36" s="22" t="s">
        <v>42</v>
      </c>
      <c r="B36" s="23"/>
      <c r="C36" s="24"/>
      <c r="D36" s="24"/>
      <c r="E36" s="25">
        <f>SUM(E28:E35)</f>
        <v>4444.9349999999995</v>
      </c>
    </row>
    <row r="38" spans="1:8" ht="31.5" customHeight="1" x14ac:dyDescent="0.25">
      <c r="A38" s="56" t="s">
        <v>60</v>
      </c>
      <c r="B38" s="56"/>
      <c r="C38" s="56"/>
      <c r="D38" s="56"/>
      <c r="E38" s="56"/>
    </row>
    <row r="39" spans="1:8" ht="27.75" customHeight="1" x14ac:dyDescent="0.25">
      <c r="A39" s="37" t="s">
        <v>23</v>
      </c>
      <c r="B39" s="37"/>
      <c r="C39" s="37"/>
      <c r="D39" s="37"/>
      <c r="E39" s="37"/>
    </row>
    <row r="40" spans="1:8" x14ac:dyDescent="0.25">
      <c r="A40" s="37" t="s">
        <v>22</v>
      </c>
      <c r="B40" s="37"/>
      <c r="C40" s="37"/>
      <c r="D40" s="37"/>
      <c r="E40" s="37"/>
      <c r="F40" s="26"/>
      <c r="G40" s="26"/>
      <c r="H40" s="29"/>
    </row>
    <row r="41" spans="1:8" ht="28.5" customHeight="1" x14ac:dyDescent="0.25">
      <c r="A41" s="37" t="s">
        <v>46</v>
      </c>
      <c r="B41" s="37"/>
      <c r="C41" s="37"/>
      <c r="D41" s="37"/>
      <c r="E41" s="37"/>
    </row>
    <row r="42" spans="1:8" x14ac:dyDescent="0.25">
      <c r="A42" s="37" t="s">
        <v>20</v>
      </c>
      <c r="B42" s="37"/>
      <c r="C42" s="37"/>
      <c r="D42" s="37"/>
      <c r="E42" s="37"/>
    </row>
    <row r="43" spans="1:8" x14ac:dyDescent="0.25">
      <c r="A43" s="38" t="s">
        <v>6</v>
      </c>
      <c r="B43" s="38"/>
      <c r="C43" s="38"/>
      <c r="D43" s="38"/>
      <c r="E43" s="38"/>
    </row>
    <row r="44" spans="1:8" x14ac:dyDescent="0.25">
      <c r="A44" s="37" t="s">
        <v>20</v>
      </c>
      <c r="B44" s="37"/>
      <c r="C44" s="37"/>
      <c r="D44" s="37"/>
      <c r="E44" s="37"/>
    </row>
    <row r="45" spans="1:8" x14ac:dyDescent="0.25">
      <c r="A45" s="39" t="s">
        <v>40</v>
      </c>
      <c r="B45" s="39"/>
      <c r="C45" s="39"/>
      <c r="D45" s="39"/>
      <c r="E45" s="8"/>
    </row>
    <row r="46" spans="1:8" x14ac:dyDescent="0.25">
      <c r="B46" s="36" t="s">
        <v>21</v>
      </c>
      <c r="C46" s="36"/>
      <c r="D46" s="36"/>
      <c r="E46" s="9" t="s">
        <v>7</v>
      </c>
    </row>
    <row r="47" spans="1:8" x14ac:dyDescent="0.25">
      <c r="A47" s="35"/>
      <c r="B47" s="35"/>
      <c r="C47" s="35"/>
      <c r="D47" s="35"/>
      <c r="E47" s="35"/>
    </row>
    <row r="48" spans="1:8" x14ac:dyDescent="0.25">
      <c r="A48" s="40" t="s">
        <v>41</v>
      </c>
      <c r="B48" s="40"/>
      <c r="C48" s="40"/>
      <c r="D48" s="40"/>
      <c r="E48" s="8"/>
    </row>
    <row r="49" spans="1:5" x14ac:dyDescent="0.25">
      <c r="B49" s="36" t="s">
        <v>21</v>
      </c>
      <c r="C49" s="36"/>
      <c r="D49" s="36"/>
      <c r="E49" s="9" t="s">
        <v>7</v>
      </c>
    </row>
    <row r="52" spans="1:5" x14ac:dyDescent="0.25">
      <c r="A52" s="26" t="s">
        <v>51</v>
      </c>
    </row>
    <row r="53" spans="1:5" x14ac:dyDescent="0.25">
      <c r="A53" s="2" t="s">
        <v>52</v>
      </c>
      <c r="B53" s="33">
        <v>8990.8700000000008</v>
      </c>
    </row>
    <row r="54" spans="1:5" ht="15.75" x14ac:dyDescent="0.25">
      <c r="A54" s="31" t="s">
        <v>53</v>
      </c>
      <c r="B54" s="30">
        <v>15325.83</v>
      </c>
    </row>
    <row r="55" spans="1:5" x14ac:dyDescent="0.25">
      <c r="A55" s="2" t="s">
        <v>54</v>
      </c>
      <c r="B55" s="30">
        <v>15247.46</v>
      </c>
    </row>
    <row r="56" spans="1:5" x14ac:dyDescent="0.25">
      <c r="A56" s="32" t="s">
        <v>55</v>
      </c>
      <c r="B56" s="33">
        <f>B53+B55-('1 кв.'!E36+'2 кв.'!E36+E36)</f>
        <v>11023.394000000002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38:E38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5:D45"/>
    <mergeCell ref="B46:D46"/>
    <mergeCell ref="A48:D48"/>
    <mergeCell ref="B49:D49"/>
    <mergeCell ref="A39:E39"/>
    <mergeCell ref="A40:E40"/>
    <mergeCell ref="A41:E41"/>
    <mergeCell ref="A42:E42"/>
    <mergeCell ref="A43:E43"/>
    <mergeCell ref="A44:E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2016-10-31T06:32:13Z</dcterms:modified>
</cp:coreProperties>
</file>