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 кв." sheetId="1" r:id="rId1"/>
    <sheet name="2 кв." sheetId="2" r:id="rId2"/>
    <sheet name="Лист3" sheetId="3" r:id="rId3"/>
  </sheets>
  <definedNames>
    <definedName name="_edn1" localSheetId="0">'1 кв.'!$A$83</definedName>
    <definedName name="_edn2" localSheetId="0">'1 кв.'!$A$85</definedName>
    <definedName name="_edn3" localSheetId="0">'1 кв.'!$A$86</definedName>
    <definedName name="_edn4" localSheetId="0">'1 кв.'!$A$87</definedName>
    <definedName name="_ednref1" localSheetId="0">'1 кв.'!#REF!</definedName>
    <definedName name="_ednref2" localSheetId="0">'1 кв.'!$A$56</definedName>
    <definedName name="_ednref3" localSheetId="0">'1 кв.'!$D$55</definedName>
    <definedName name="_ednref4" localSheetId="0">'1 кв.'!$D$56</definedName>
    <definedName name="_xlnm.Print_Area" localSheetId="0">'1 кв.'!$A$1:$E$55</definedName>
    <definedName name="_xlnm.Print_Area" localSheetId="1">'2 кв.'!$A$1:$E$64</definedName>
  </definedNames>
  <calcPr calcId="145621"/>
</workbook>
</file>

<file path=xl/calcChain.xml><?xml version="1.0" encoding="utf-8"?>
<calcChain xmlns="http://schemas.openxmlformats.org/spreadsheetml/2006/main">
  <c r="E35" i="2" l="1"/>
  <c r="E39" i="2" l="1"/>
  <c r="E40" i="2"/>
  <c r="E38" i="2"/>
  <c r="E36" i="2"/>
  <c r="E33" i="2"/>
  <c r="E32" i="2"/>
  <c r="E31" i="2"/>
  <c r="E30" i="2"/>
  <c r="E29" i="2"/>
  <c r="E28" i="2"/>
  <c r="E42" i="2" l="1"/>
  <c r="B62" i="2" s="1"/>
  <c r="E39" i="1"/>
  <c r="E38" i="1"/>
  <c r="E31" i="1" l="1"/>
  <c r="E36" i="1" l="1"/>
  <c r="E35" i="1"/>
  <c r="E32" i="1"/>
  <c r="E30" i="1" l="1"/>
  <c r="E29" i="1"/>
  <c r="E33" i="1" l="1"/>
  <c r="E28" i="1"/>
  <c r="E41" i="1" l="1"/>
</calcChain>
</file>

<file path=xl/sharedStrings.xml><?xml version="1.0" encoding="utf-8"?>
<sst xmlns="http://schemas.openxmlformats.org/spreadsheetml/2006/main" count="155" uniqueCount="71">
  <si>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</si>
  <si>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</si>
  <si>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</si>
  <si>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</si>
  <si>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Аварийно-диспетчерская служба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</si>
  <si>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</si>
  <si>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</si>
  <si>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</si>
  <si>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</si>
  <si>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</si>
  <si>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</si>
  <si>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</si>
  <si>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</si>
  <si>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</si>
  <si>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</si>
  <si>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>"31" 03  2016 г.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</si>
  <si>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</si>
  <si>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</si>
  <si>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</si>
  <si>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</si>
  <si>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</si>
  <si>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</si>
  <si>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</si>
  <si>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________( прописью) рублей.</t>
    </r>
  </si>
  <si>
    <t xml:space="preserve">           3. Работы (услуги) выполнены (оказаны) полностью, в установленные сроки, с надлежащим качеством.</t>
  </si>
  <si>
    <t>в течение 1 часа после получения заявки диспетчером</t>
  </si>
  <si>
    <t>Вывоз ТБО</t>
  </si>
  <si>
    <t>вывоз ТБО осуществляется ежедневно, КГО – 2 раза в неделю</t>
  </si>
  <si>
    <t>Обслуживание внутренних газопроводов дома</t>
  </si>
  <si>
    <t>Осмотр конструкций здания, инженерных сетей, ППР, плановая подготовка к осенне-зимнему периоду</t>
  </si>
  <si>
    <t>Общепроизводственные расходы</t>
  </si>
  <si>
    <t>определена приложением № 9 к договору №9 от 01.04.2015 г.</t>
  </si>
  <si>
    <t>Санитарное содержание придомовой территории</t>
  </si>
  <si>
    <t>ежеквартально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</si>
  <si>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</si>
  <si>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</si>
  <si>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</si>
  <si>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Периодическая проверка технического состояния вентиляционных каналов, дымоходов</t>
  </si>
  <si>
    <t>Итого:</t>
  </si>
  <si>
    <t>Санитарное содержание мест общего пользования</t>
  </si>
  <si>
    <t>г. Россошь, ул. Свердлова, д. 5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</si>
  <si>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Прядеиной Аллы Саидовны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</si>
  <si>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</si>
  <si>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</si>
  <si>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</si>
  <si>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 xml:space="preserve">Сбивание сосулек с крыши </t>
  </si>
  <si>
    <t>Замена стояка ХВС (кв.9)</t>
  </si>
  <si>
    <t>Стоимость материалов</t>
  </si>
  <si>
    <t>1 квартал</t>
  </si>
  <si>
    <t>руб.</t>
  </si>
  <si>
    <t>январь</t>
  </si>
  <si>
    <t>ч/час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</si>
  <si>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</si>
  <si>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</si>
  <si>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Общехозяйственные расходы</t>
  </si>
  <si>
    <t>Заказчик - Собственники МКД, в лице председателя совета МКД Прядеиной А.С.</t>
  </si>
  <si>
    <t>"30" 06  2016 г.</t>
  </si>
  <si>
    <t>Ремонт входной двери в подъезд (кв.11)</t>
  </si>
  <si>
    <t>Обследование крыши на протекание (кв.6)</t>
  </si>
  <si>
    <t>Проверка вент каналов (кв.5)</t>
  </si>
  <si>
    <t>май</t>
  </si>
  <si>
    <t>июнь</t>
  </si>
  <si>
    <t>на начало года</t>
  </si>
  <si>
    <t xml:space="preserve">определена приложением № 4 к договору </t>
  </si>
  <si>
    <t>Информация для собственников:</t>
  </si>
  <si>
    <t>Остаток на начало года</t>
  </si>
  <si>
    <t xml:space="preserve">Предъявлено населению </t>
  </si>
  <si>
    <t>в т.ч. Оплачено</t>
  </si>
  <si>
    <t xml:space="preserve">Итого остаток на конец квартала 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</si>
  <si>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</si>
  <si>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девять тысяч триста три (прописью) рубля 33 копейки.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</si>
</sst>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3" xfId="0" applyFont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3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30" zoomScaleNormal="100" zoomScaleSheetLayoutView="100" workbookViewId="0">
      <selection activeCell="D35" sqref="D35"/>
    </sheetView>
  </sheetViews>
  <sheetFormatPr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8" t="s">
        <v>12</v>
      </c>
      <c r="B1" s="38"/>
      <c r="C1" s="38"/>
      <c r="D1" s="38"/>
      <c r="E1" s="38"/>
    </row>
    <row r="2" spans="1:5" ht="32.25" customHeight="1" x14ac:dyDescent="0.25">
      <c r="A2" s="36" t="s">
        <v>13</v>
      </c>
      <c r="B2" s="37"/>
      <c r="C2" s="37"/>
      <c r="D2" s="37"/>
      <c r="E2" s="37"/>
    </row>
    <row r="3" spans="1:5" x14ac:dyDescent="0.25">
      <c r="A3" s="5"/>
      <c r="B3" s="4"/>
      <c r="C3" s="4"/>
      <c r="D3" s="4"/>
      <c r="E3" s="4"/>
    </row>
    <row r="4" spans="1:5" s="1" customFormat="1" ht="17.25" customHeight="1" x14ac:dyDescent="0.25">
      <c r="A4" s="7" t="s">
        <v>14</v>
      </c>
      <c r="B4" s="12"/>
      <c r="C4" s="12"/>
      <c r="D4" s="41" t="s">
        <v>15</v>
      </c>
      <c r="E4" s="41"/>
    </row>
    <row r="5" spans="1:5" ht="8.25" customHeight="1" x14ac:dyDescent="0.25">
      <c r="A5" s="5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39" t="s">
        <v>40</v>
      </c>
      <c r="B7" s="39"/>
      <c r="C7" s="39"/>
      <c r="D7" s="39"/>
      <c r="E7" s="39"/>
    </row>
    <row r="8" spans="1:5" x14ac:dyDescent="0.25">
      <c r="A8" s="40" t="s">
        <v>1</v>
      </c>
      <c r="B8" s="40"/>
      <c r="C8" s="40"/>
      <c r="D8" s="40"/>
      <c r="E8" s="40"/>
    </row>
    <row r="9" spans="1:5" ht="7.5" customHeight="1" x14ac:dyDescent="0.25">
      <c r="A9" s="34"/>
      <c r="B9" s="34"/>
      <c r="C9" s="34"/>
      <c r="D9" s="34"/>
      <c r="E9" s="34"/>
    </row>
    <row r="10" spans="1:5" x14ac:dyDescent="0.25">
      <c r="A10" s="35" t="s">
        <v>41</v>
      </c>
      <c r="B10" s="35"/>
      <c r="C10" s="35"/>
      <c r="D10" s="35"/>
      <c r="E10" s="35"/>
    </row>
    <row r="11" spans="1:5" ht="22.5" customHeight="1" x14ac:dyDescent="0.25">
      <c r="A11" s="42" t="s">
        <v>16</v>
      </c>
      <c r="B11" s="43"/>
      <c r="C11" s="43"/>
      <c r="D11" s="43"/>
      <c r="E11" s="43"/>
    </row>
    <row r="12" spans="1:5" ht="9" customHeight="1" x14ac:dyDescent="0.25">
      <c r="A12" s="34"/>
      <c r="B12" s="34"/>
      <c r="C12" s="34"/>
      <c r="D12" s="34"/>
      <c r="E12" s="34"/>
    </row>
    <row r="13" spans="1:5" ht="30.75" customHeight="1" x14ac:dyDescent="0.25">
      <c r="A13" s="35" t="s">
        <v>42</v>
      </c>
      <c r="B13" s="35"/>
      <c r="C13" s="35"/>
      <c r="D13" s="35"/>
      <c r="E13" s="35"/>
    </row>
    <row r="14" spans="1:5" x14ac:dyDescent="0.25">
      <c r="A14" s="40" t="s">
        <v>17</v>
      </c>
      <c r="B14" s="34"/>
      <c r="C14" s="34"/>
      <c r="D14" s="34"/>
      <c r="E14" s="34"/>
    </row>
    <row r="15" spans="1:5" x14ac:dyDescent="0.25">
      <c r="A15" s="34"/>
      <c r="B15" s="34"/>
      <c r="C15" s="34"/>
      <c r="D15" s="34"/>
      <c r="E15" s="34"/>
    </row>
    <row r="16" spans="1:5" x14ac:dyDescent="0.25">
      <c r="A16" s="35" t="s">
        <v>34</v>
      </c>
      <c r="B16" s="35"/>
      <c r="C16" s="35"/>
      <c r="D16" s="35"/>
      <c r="E16" s="35"/>
    </row>
    <row r="17" spans="1:7" ht="11.25" customHeight="1" x14ac:dyDescent="0.25">
      <c r="A17" s="40" t="s">
        <v>2</v>
      </c>
      <c r="B17" s="34"/>
      <c r="C17" s="34"/>
      <c r="D17" s="34"/>
      <c r="E17" s="34"/>
    </row>
    <row r="18" spans="1:7" ht="11.25" customHeight="1" x14ac:dyDescent="0.25">
      <c r="A18" s="6"/>
      <c r="B18" s="5"/>
      <c r="C18" s="5"/>
      <c r="D18" s="5"/>
      <c r="E18" s="5"/>
    </row>
    <row r="19" spans="1:7" x14ac:dyDescent="0.25">
      <c r="A19" s="35" t="s">
        <v>35</v>
      </c>
      <c r="B19" s="35"/>
      <c r="C19" s="35"/>
      <c r="D19" s="35"/>
      <c r="E19" s="35"/>
    </row>
    <row r="20" spans="1:7" ht="10.5" customHeight="1" x14ac:dyDescent="0.25">
      <c r="A20" s="40" t="s">
        <v>18</v>
      </c>
      <c r="B20" s="34"/>
      <c r="C20" s="34"/>
      <c r="D20" s="34"/>
      <c r="E20" s="34"/>
    </row>
    <row r="21" spans="1:7" x14ac:dyDescent="0.25">
      <c r="A21" s="34"/>
      <c r="B21" s="34"/>
      <c r="C21" s="34"/>
      <c r="D21" s="34"/>
      <c r="E21" s="34"/>
    </row>
    <row r="22" spans="1:7" ht="30.75" customHeight="1" x14ac:dyDescent="0.25">
      <c r="A22" s="35" t="s">
        <v>19</v>
      </c>
      <c r="B22" s="35"/>
      <c r="C22" s="35"/>
      <c r="D22" s="35"/>
      <c r="E22" s="35"/>
    </row>
    <row r="23" spans="1:7" x14ac:dyDescent="0.25">
      <c r="A23" s="34"/>
      <c r="B23" s="34"/>
      <c r="C23" s="34"/>
      <c r="D23" s="34"/>
      <c r="E23" s="34"/>
    </row>
    <row r="24" spans="1:7" ht="63.75" customHeight="1" x14ac:dyDescent="0.25">
      <c r="A24" s="35" t="s">
        <v>43</v>
      </c>
      <c r="B24" s="35"/>
      <c r="C24" s="35"/>
      <c r="D24" s="35"/>
      <c r="E24" s="35"/>
    </row>
    <row r="25" spans="1:7" ht="33.75" customHeight="1" x14ac:dyDescent="0.25">
      <c r="A25" s="44" t="s">
        <v>44</v>
      </c>
      <c r="B25" s="44"/>
      <c r="C25" s="44"/>
      <c r="D25" s="44"/>
      <c r="E25" s="44"/>
    </row>
    <row r="26" spans="1:7" x14ac:dyDescent="0.25">
      <c r="A26" s="44"/>
      <c r="B26" s="44"/>
      <c r="C26" s="44"/>
      <c r="D26" s="44"/>
      <c r="E26" s="44"/>
      <c r="F26" s="2">
        <v>634.4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9" t="s">
        <v>4</v>
      </c>
      <c r="B28" s="11" t="s">
        <v>25</v>
      </c>
      <c r="C28" s="3" t="s">
        <v>5</v>
      </c>
      <c r="D28" s="3">
        <v>1.94</v>
      </c>
      <c r="E28" s="10">
        <f>D28*F26*G26</f>
        <v>3692.2079999999996</v>
      </c>
    </row>
    <row r="29" spans="1:7" ht="51" x14ac:dyDescent="0.25">
      <c r="A29" s="9" t="s">
        <v>26</v>
      </c>
      <c r="B29" s="11" t="s">
        <v>27</v>
      </c>
      <c r="C29" s="3" t="s">
        <v>5</v>
      </c>
      <c r="D29" s="3">
        <v>2.25</v>
      </c>
      <c r="E29" s="10">
        <f>D29*F26*G26</f>
        <v>4282.2</v>
      </c>
    </row>
    <row r="30" spans="1:7" ht="51" x14ac:dyDescent="0.25">
      <c r="A30" s="9" t="s">
        <v>32</v>
      </c>
      <c r="B30" s="11" t="s">
        <v>31</v>
      </c>
      <c r="C30" s="3" t="s">
        <v>5</v>
      </c>
      <c r="D30" s="3">
        <v>2.0099999999999998</v>
      </c>
      <c r="E30" s="10">
        <f>D30*F26*G26</f>
        <v>3825.4319999999993</v>
      </c>
    </row>
    <row r="31" spans="1:7" ht="51" x14ac:dyDescent="0.25">
      <c r="A31" s="9" t="s">
        <v>39</v>
      </c>
      <c r="B31" s="11" t="s">
        <v>31</v>
      </c>
      <c r="C31" s="3" t="s">
        <v>5</v>
      </c>
      <c r="D31" s="3">
        <v>1.5</v>
      </c>
      <c r="E31" s="10">
        <f>D31*F26*G26</f>
        <v>2854.7999999999997</v>
      </c>
    </row>
    <row r="32" spans="1:7" ht="60" x14ac:dyDescent="0.25">
      <c r="A32" s="9" t="s">
        <v>29</v>
      </c>
      <c r="B32" s="11" t="s">
        <v>31</v>
      </c>
      <c r="C32" s="3" t="s">
        <v>5</v>
      </c>
      <c r="D32" s="3">
        <v>0.55000000000000004</v>
      </c>
      <c r="E32" s="10">
        <f>D32*F26*G26</f>
        <v>1046.76</v>
      </c>
    </row>
    <row r="33" spans="1:5" ht="51" x14ac:dyDescent="0.25">
      <c r="A33" s="9" t="s">
        <v>28</v>
      </c>
      <c r="B33" s="11" t="s">
        <v>31</v>
      </c>
      <c r="C33" s="3" t="s">
        <v>5</v>
      </c>
      <c r="D33" s="3">
        <v>0.16</v>
      </c>
      <c r="E33" s="10">
        <f>D33*F26*G26</f>
        <v>304.512</v>
      </c>
    </row>
    <row r="34" spans="1:5" ht="60" x14ac:dyDescent="0.25">
      <c r="A34" s="9" t="s">
        <v>37</v>
      </c>
      <c r="B34" s="11" t="s">
        <v>33</v>
      </c>
      <c r="C34" s="3" t="s">
        <v>5</v>
      </c>
      <c r="D34" s="3">
        <v>1.27</v>
      </c>
      <c r="E34" s="10">
        <v>0</v>
      </c>
    </row>
    <row r="35" spans="1:5" x14ac:dyDescent="0.25">
      <c r="A35" s="9" t="s">
        <v>30</v>
      </c>
      <c r="B35" s="11" t="s">
        <v>36</v>
      </c>
      <c r="C35" s="3" t="s">
        <v>5</v>
      </c>
      <c r="D35" s="3">
        <v>1.23</v>
      </c>
      <c r="E35" s="10">
        <f>D35*F26*G26</f>
        <v>2340.9360000000001</v>
      </c>
    </row>
    <row r="36" spans="1:5" ht="15.75" thickBot="1" x14ac:dyDescent="0.3">
      <c r="A36" s="32" t="s">
        <v>54</v>
      </c>
      <c r="B36" s="23" t="s">
        <v>36</v>
      </c>
      <c r="C36" s="24" t="s">
        <v>5</v>
      </c>
      <c r="D36" s="24">
        <v>2.7</v>
      </c>
      <c r="E36" s="25">
        <f>D36*F26*G26</f>
        <v>5138.6400000000003</v>
      </c>
    </row>
    <row r="37" spans="1:5" ht="15.75" thickBot="1" x14ac:dyDescent="0.3">
      <c r="A37" s="26" t="s">
        <v>47</v>
      </c>
      <c r="B37" s="27" t="s">
        <v>48</v>
      </c>
      <c r="C37" s="28" t="s">
        <v>49</v>
      </c>
      <c r="D37" s="28"/>
      <c r="E37" s="29">
        <v>0</v>
      </c>
    </row>
    <row r="38" spans="1:5" x14ac:dyDescent="0.25">
      <c r="A38" s="19" t="s">
        <v>45</v>
      </c>
      <c r="B38" s="20" t="s">
        <v>50</v>
      </c>
      <c r="C38" s="21" t="s">
        <v>51</v>
      </c>
      <c r="D38" s="21">
        <v>1</v>
      </c>
      <c r="E38" s="22">
        <f>D38*118.42</f>
        <v>118.42</v>
      </c>
    </row>
    <row r="39" spans="1:5" x14ac:dyDescent="0.25">
      <c r="A39" s="18" t="s">
        <v>46</v>
      </c>
      <c r="B39" s="11" t="s">
        <v>50</v>
      </c>
      <c r="C39" s="3" t="s">
        <v>51</v>
      </c>
      <c r="D39" s="3">
        <v>16</v>
      </c>
      <c r="E39" s="10">
        <f>D39*118.42</f>
        <v>1894.72</v>
      </c>
    </row>
    <row r="40" spans="1:5" x14ac:dyDescent="0.25">
      <c r="A40" s="9"/>
      <c r="B40" s="11"/>
      <c r="C40" s="3"/>
      <c r="D40" s="3"/>
      <c r="E40" s="10"/>
    </row>
    <row r="41" spans="1:5" s="17" customFormat="1" ht="14.25" x14ac:dyDescent="0.2">
      <c r="A41" s="13" t="s">
        <v>38</v>
      </c>
      <c r="B41" s="14"/>
      <c r="C41" s="15"/>
      <c r="D41" s="15"/>
      <c r="E41" s="16">
        <f>SUM(E28:E40)</f>
        <v>25498.627999999997</v>
      </c>
    </row>
    <row r="43" spans="1:5" ht="42.75" customHeight="1" x14ac:dyDescent="0.25">
      <c r="A43" s="35" t="s">
        <v>23</v>
      </c>
      <c r="B43" s="35"/>
      <c r="C43" s="35"/>
      <c r="D43" s="35"/>
      <c r="E43" s="35"/>
    </row>
    <row r="44" spans="1:5" ht="30" customHeight="1" x14ac:dyDescent="0.25">
      <c r="A44" s="35" t="s">
        <v>24</v>
      </c>
      <c r="B44" s="35"/>
      <c r="C44" s="35"/>
      <c r="D44" s="35"/>
      <c r="E44" s="35"/>
    </row>
    <row r="45" spans="1:5" x14ac:dyDescent="0.25">
      <c r="A45" s="35" t="s">
        <v>22</v>
      </c>
      <c r="B45" s="35"/>
      <c r="C45" s="35"/>
      <c r="D45" s="35"/>
      <c r="E45" s="35"/>
    </row>
    <row r="46" spans="1:5" ht="31.5" customHeight="1" x14ac:dyDescent="0.25">
      <c r="A46" s="35" t="s">
        <v>52</v>
      </c>
      <c r="B46" s="35"/>
      <c r="C46" s="35"/>
      <c r="D46" s="35"/>
      <c r="E46" s="35"/>
    </row>
    <row r="47" spans="1:5" x14ac:dyDescent="0.25">
      <c r="A47" s="35" t="s">
        <v>20</v>
      </c>
      <c r="B47" s="35"/>
      <c r="C47" s="35"/>
      <c r="D47" s="35"/>
      <c r="E47" s="35"/>
    </row>
    <row r="48" spans="1:5" x14ac:dyDescent="0.25">
      <c r="A48" s="46" t="s">
        <v>6</v>
      </c>
      <c r="B48" s="46"/>
      <c r="C48" s="46"/>
      <c r="D48" s="46"/>
      <c r="E48" s="46"/>
    </row>
    <row r="49" spans="1:5" x14ac:dyDescent="0.25">
      <c r="A49" s="35" t="s">
        <v>20</v>
      </c>
      <c r="B49" s="35"/>
      <c r="C49" s="35"/>
      <c r="D49" s="35"/>
      <c r="E49" s="35"/>
    </row>
    <row r="50" spans="1:5" x14ac:dyDescent="0.25">
      <c r="A50" s="47" t="s">
        <v>53</v>
      </c>
      <c r="B50" s="47"/>
      <c r="C50" s="47"/>
      <c r="D50" s="47"/>
      <c r="E50" s="47"/>
    </row>
    <row r="51" spans="1:5" ht="11.25" customHeight="1" x14ac:dyDescent="0.25">
      <c r="B51" s="45" t="s">
        <v>21</v>
      </c>
      <c r="C51" s="45"/>
      <c r="D51" s="45"/>
      <c r="E51" s="8" t="s">
        <v>7</v>
      </c>
    </row>
    <row r="52" spans="1:5" x14ac:dyDescent="0.25">
      <c r="A52" s="6"/>
      <c r="B52" s="6"/>
      <c r="C52" s="6"/>
      <c r="D52" s="6"/>
      <c r="E52" s="6"/>
    </row>
    <row r="53" spans="1:5" ht="15" customHeight="1" x14ac:dyDescent="0.25">
      <c r="A53" s="47" t="s">
        <v>55</v>
      </c>
      <c r="B53" s="47"/>
      <c r="C53" s="47"/>
      <c r="D53" s="47"/>
      <c r="E53" s="47"/>
    </row>
    <row r="54" spans="1:5" ht="11.25" customHeight="1" x14ac:dyDescent="0.25">
      <c r="B54" s="45" t="s">
        <v>21</v>
      </c>
      <c r="C54" s="45"/>
      <c r="D54" s="45"/>
      <c r="E54" s="8" t="s">
        <v>7</v>
      </c>
    </row>
  </sheetData>
  <mergeCells count="34">
    <mergeCell ref="B51:D51"/>
    <mergeCell ref="B54:D54"/>
    <mergeCell ref="A45:E45"/>
    <mergeCell ref="A46:E46"/>
    <mergeCell ref="A47:E47"/>
    <mergeCell ref="A48:E48"/>
    <mergeCell ref="A49:E49"/>
    <mergeCell ref="A50:E50"/>
    <mergeCell ref="A53:E53"/>
    <mergeCell ref="A24:E24"/>
    <mergeCell ref="A25:E25"/>
    <mergeCell ref="A26:E26"/>
    <mergeCell ref="A43:E43"/>
    <mergeCell ref="A44:E44"/>
    <mergeCell ref="A23:E23"/>
    <mergeCell ref="A11:E11"/>
    <mergeCell ref="A12:E12"/>
    <mergeCell ref="A13:E13"/>
    <mergeCell ref="A14:E14"/>
    <mergeCell ref="A15:E15"/>
    <mergeCell ref="A16:E16"/>
    <mergeCell ref="A17:E17"/>
    <mergeCell ref="A19:E19"/>
    <mergeCell ref="A20:E20"/>
    <mergeCell ref="A21:E21"/>
    <mergeCell ref="A22:E22"/>
    <mergeCell ref="A9:E9"/>
    <mergeCell ref="A10:E10"/>
    <mergeCell ref="A2:E2"/>
    <mergeCell ref="A1:E1"/>
    <mergeCell ref="A6:E6"/>
    <mergeCell ref="A7:E7"/>
    <mergeCell ref="A8:E8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topLeftCell="A42" zoomScaleNormal="100" zoomScaleSheetLayoutView="100" workbookViewId="0">
      <selection activeCell="G50" sqref="G50"/>
    </sheetView>
  </sheetViews>
  <sheetFormatPr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8" t="s">
        <v>12</v>
      </c>
      <c r="B1" s="38"/>
      <c r="C1" s="38"/>
      <c r="D1" s="38"/>
      <c r="E1" s="38"/>
    </row>
    <row r="2" spans="1:5" ht="30.75" customHeight="1" x14ac:dyDescent="0.25">
      <c r="A2" s="36" t="s">
        <v>13</v>
      </c>
      <c r="B2" s="37"/>
      <c r="C2" s="37"/>
      <c r="D2" s="37"/>
      <c r="E2" s="37"/>
    </row>
    <row r="3" spans="1:5" x14ac:dyDescent="0.25">
      <c r="A3" s="30"/>
      <c r="B3" s="4"/>
      <c r="C3" s="4"/>
      <c r="D3" s="4"/>
      <c r="E3" s="4"/>
    </row>
    <row r="4" spans="1:5" s="1" customFormat="1" ht="15.75" x14ac:dyDescent="0.25">
      <c r="A4" s="7" t="s">
        <v>14</v>
      </c>
      <c r="B4" s="12"/>
      <c r="C4" s="12"/>
      <c r="D4" s="41" t="s">
        <v>56</v>
      </c>
      <c r="E4" s="41"/>
    </row>
    <row r="5" spans="1:5" x14ac:dyDescent="0.25">
      <c r="A5" s="30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39" t="s">
        <v>40</v>
      </c>
      <c r="B7" s="39"/>
      <c r="C7" s="39"/>
      <c r="D7" s="39"/>
      <c r="E7" s="39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4"/>
      <c r="B9" s="34"/>
      <c r="C9" s="34"/>
      <c r="D9" s="34"/>
      <c r="E9" s="34"/>
    </row>
    <row r="10" spans="1:5" x14ac:dyDescent="0.25">
      <c r="A10" s="35" t="s">
        <v>41</v>
      </c>
      <c r="B10" s="35"/>
      <c r="C10" s="35"/>
      <c r="D10" s="35"/>
      <c r="E10" s="35"/>
    </row>
    <row r="11" spans="1:5" ht="24.75" customHeight="1" x14ac:dyDescent="0.25">
      <c r="A11" s="42" t="s">
        <v>16</v>
      </c>
      <c r="B11" s="43"/>
      <c r="C11" s="43"/>
      <c r="D11" s="43"/>
      <c r="E11" s="43"/>
    </row>
    <row r="12" spans="1:5" x14ac:dyDescent="0.25">
      <c r="A12" s="34"/>
      <c r="B12" s="34"/>
      <c r="C12" s="34"/>
      <c r="D12" s="34"/>
      <c r="E12" s="34"/>
    </row>
    <row r="13" spans="1:5" x14ac:dyDescent="0.25">
      <c r="A13" s="35" t="s">
        <v>42</v>
      </c>
      <c r="B13" s="35"/>
      <c r="C13" s="35"/>
      <c r="D13" s="35"/>
      <c r="E13" s="35"/>
    </row>
    <row r="14" spans="1:5" x14ac:dyDescent="0.25">
      <c r="A14" s="40" t="s">
        <v>17</v>
      </c>
      <c r="B14" s="34"/>
      <c r="C14" s="34"/>
      <c r="D14" s="34"/>
      <c r="E14" s="34"/>
    </row>
    <row r="15" spans="1:5" x14ac:dyDescent="0.25">
      <c r="A15" s="34"/>
      <c r="B15" s="34"/>
      <c r="C15" s="34"/>
      <c r="D15" s="34"/>
      <c r="E15" s="34"/>
    </row>
    <row r="16" spans="1:5" x14ac:dyDescent="0.25">
      <c r="A16" s="35" t="s">
        <v>34</v>
      </c>
      <c r="B16" s="35"/>
      <c r="C16" s="35"/>
      <c r="D16" s="35"/>
      <c r="E16" s="35"/>
    </row>
    <row r="17" spans="1:7" ht="11.25" customHeight="1" x14ac:dyDescent="0.25">
      <c r="A17" s="40" t="s">
        <v>2</v>
      </c>
      <c r="B17" s="34"/>
      <c r="C17" s="34"/>
      <c r="D17" s="34"/>
      <c r="E17" s="34"/>
    </row>
    <row r="18" spans="1:7" ht="11.25" customHeight="1" x14ac:dyDescent="0.25">
      <c r="A18" s="31"/>
      <c r="B18" s="30"/>
      <c r="C18" s="30"/>
      <c r="D18" s="30"/>
      <c r="E18" s="30"/>
    </row>
    <row r="19" spans="1:7" x14ac:dyDescent="0.25">
      <c r="A19" s="35" t="s">
        <v>35</v>
      </c>
      <c r="B19" s="35"/>
      <c r="C19" s="35"/>
      <c r="D19" s="35"/>
      <c r="E19" s="35"/>
    </row>
    <row r="20" spans="1:7" ht="10.5" customHeight="1" x14ac:dyDescent="0.25">
      <c r="A20" s="40" t="s">
        <v>18</v>
      </c>
      <c r="B20" s="34"/>
      <c r="C20" s="34"/>
      <c r="D20" s="34"/>
      <c r="E20" s="34"/>
    </row>
    <row r="21" spans="1:7" x14ac:dyDescent="0.25">
      <c r="A21" s="34"/>
      <c r="B21" s="34"/>
      <c r="C21" s="34"/>
      <c r="D21" s="34"/>
      <c r="E21" s="34"/>
    </row>
    <row r="22" spans="1:7" ht="30.75" customHeight="1" x14ac:dyDescent="0.25">
      <c r="A22" s="35" t="s">
        <v>19</v>
      </c>
      <c r="B22" s="35"/>
      <c r="C22" s="35"/>
      <c r="D22" s="35"/>
      <c r="E22" s="35"/>
    </row>
    <row r="23" spans="1:7" x14ac:dyDescent="0.25">
      <c r="A23" s="34"/>
      <c r="B23" s="34"/>
      <c r="C23" s="34"/>
      <c r="D23" s="34"/>
      <c r="E23" s="34"/>
    </row>
    <row r="24" spans="1:7" ht="63.75" customHeight="1" x14ac:dyDescent="0.25">
      <c r="A24" s="35" t="s">
        <v>43</v>
      </c>
      <c r="B24" s="35"/>
      <c r="C24" s="35"/>
      <c r="D24" s="35"/>
      <c r="E24" s="35"/>
    </row>
    <row r="25" spans="1:7" ht="33.75" customHeight="1" x14ac:dyDescent="0.25">
      <c r="A25" s="44" t="s">
        <v>44</v>
      </c>
      <c r="B25" s="44"/>
      <c r="C25" s="44"/>
      <c r="D25" s="44"/>
      <c r="E25" s="44"/>
    </row>
    <row r="26" spans="1:7" x14ac:dyDescent="0.25">
      <c r="A26" s="44"/>
      <c r="B26" s="44"/>
      <c r="C26" s="44"/>
      <c r="D26" s="44"/>
      <c r="E26" s="44"/>
      <c r="F26" s="2">
        <v>634.29999999999995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9" t="s">
        <v>4</v>
      </c>
      <c r="B28" s="11" t="s">
        <v>25</v>
      </c>
      <c r="C28" s="3" t="s">
        <v>5</v>
      </c>
      <c r="D28" s="3">
        <v>1.54</v>
      </c>
      <c r="E28" s="10">
        <f>D28*F26*G26</f>
        <v>2930.4659999999999</v>
      </c>
    </row>
    <row r="29" spans="1:7" ht="51" x14ac:dyDescent="0.25">
      <c r="A29" s="9" t="s">
        <v>26</v>
      </c>
      <c r="B29" s="11" t="s">
        <v>27</v>
      </c>
      <c r="C29" s="3" t="s">
        <v>5</v>
      </c>
      <c r="D29" s="3">
        <v>2.25</v>
      </c>
      <c r="E29" s="10">
        <f>D29*F26*G26</f>
        <v>4281.5249999999996</v>
      </c>
    </row>
    <row r="30" spans="1:7" ht="38.25" x14ac:dyDescent="0.25">
      <c r="A30" s="9" t="s">
        <v>32</v>
      </c>
      <c r="B30" s="11" t="s">
        <v>63</v>
      </c>
      <c r="C30" s="3" t="s">
        <v>5</v>
      </c>
      <c r="D30" s="3">
        <v>2.0499999999999998</v>
      </c>
      <c r="E30" s="10">
        <f>D30*F26*G26</f>
        <v>3900.9449999999997</v>
      </c>
    </row>
    <row r="31" spans="1:7" ht="38.25" x14ac:dyDescent="0.25">
      <c r="A31" s="9" t="s">
        <v>39</v>
      </c>
      <c r="B31" s="11" t="s">
        <v>63</v>
      </c>
      <c r="C31" s="3" t="s">
        <v>5</v>
      </c>
      <c r="D31" s="3">
        <v>1.55</v>
      </c>
      <c r="E31" s="10">
        <f>D31*F26*G26</f>
        <v>2949.4949999999999</v>
      </c>
    </row>
    <row r="32" spans="1:7" ht="60" x14ac:dyDescent="0.25">
      <c r="A32" s="9" t="s">
        <v>29</v>
      </c>
      <c r="B32" s="11" t="s">
        <v>63</v>
      </c>
      <c r="C32" s="3" t="s">
        <v>5</v>
      </c>
      <c r="D32" s="3">
        <v>0.59</v>
      </c>
      <c r="E32" s="10">
        <f>D32*F26*G26</f>
        <v>1122.7109999999998</v>
      </c>
    </row>
    <row r="33" spans="1:8" ht="38.25" x14ac:dyDescent="0.25">
      <c r="A33" s="9" t="s">
        <v>28</v>
      </c>
      <c r="B33" s="11" t="s">
        <v>63</v>
      </c>
      <c r="C33" s="3" t="s">
        <v>5</v>
      </c>
      <c r="D33" s="3">
        <v>0.16</v>
      </c>
      <c r="E33" s="10">
        <f>D33*F26*G26</f>
        <v>304.464</v>
      </c>
    </row>
    <row r="34" spans="1:8" ht="60" x14ac:dyDescent="0.25">
      <c r="A34" s="9" t="s">
        <v>37</v>
      </c>
      <c r="B34" s="11" t="s">
        <v>33</v>
      </c>
      <c r="C34" s="3" t="s">
        <v>5</v>
      </c>
      <c r="D34" s="3">
        <v>1.27</v>
      </c>
      <c r="E34" s="10">
        <v>0</v>
      </c>
    </row>
    <row r="35" spans="1:8" x14ac:dyDescent="0.25">
      <c r="A35" s="9" t="s">
        <v>30</v>
      </c>
      <c r="B35" s="11" t="s">
        <v>36</v>
      </c>
      <c r="C35" s="3" t="s">
        <v>5</v>
      </c>
      <c r="D35" s="3">
        <v>2.76</v>
      </c>
      <c r="E35" s="10">
        <f>D35*F26*G26</f>
        <v>5252.003999999999</v>
      </c>
    </row>
    <row r="36" spans="1:8" ht="15.75" thickBot="1" x14ac:dyDescent="0.3">
      <c r="A36" s="32" t="s">
        <v>54</v>
      </c>
      <c r="B36" s="23" t="s">
        <v>36</v>
      </c>
      <c r="C36" s="24" t="s">
        <v>5</v>
      </c>
      <c r="D36" s="24">
        <v>2.7</v>
      </c>
      <c r="E36" s="25">
        <f>D36*F26*G26</f>
        <v>5137.83</v>
      </c>
    </row>
    <row r="37" spans="1:8" ht="15.75" thickBot="1" x14ac:dyDescent="0.3">
      <c r="A37" s="26" t="s">
        <v>47</v>
      </c>
      <c r="B37" s="27" t="s">
        <v>69</v>
      </c>
      <c r="C37" s="28" t="s">
        <v>49</v>
      </c>
      <c r="D37" s="28"/>
      <c r="E37" s="29">
        <v>2473.64</v>
      </c>
    </row>
    <row r="38" spans="1:8" ht="30" x14ac:dyDescent="0.25">
      <c r="A38" s="33" t="s">
        <v>57</v>
      </c>
      <c r="B38" s="20" t="s">
        <v>60</v>
      </c>
      <c r="C38" s="21" t="s">
        <v>51</v>
      </c>
      <c r="D38" s="3">
        <v>2</v>
      </c>
      <c r="E38" s="22">
        <f>D38*126.7</f>
        <v>253.4</v>
      </c>
    </row>
    <row r="39" spans="1:8" ht="30" x14ac:dyDescent="0.25">
      <c r="A39" s="18" t="s">
        <v>58</v>
      </c>
      <c r="B39" s="11" t="s">
        <v>60</v>
      </c>
      <c r="C39" s="3" t="s">
        <v>51</v>
      </c>
      <c r="D39" s="3">
        <v>4</v>
      </c>
      <c r="E39" s="22">
        <f t="shared" ref="E39:E40" si="0">D39*126.7</f>
        <v>506.8</v>
      </c>
    </row>
    <row r="40" spans="1:8" x14ac:dyDescent="0.25">
      <c r="A40" s="18" t="s">
        <v>59</v>
      </c>
      <c r="B40" s="11" t="s">
        <v>61</v>
      </c>
      <c r="C40" s="3" t="s">
        <v>51</v>
      </c>
      <c r="D40" s="3">
        <v>1.5</v>
      </c>
      <c r="E40" s="22">
        <f t="shared" si="0"/>
        <v>190.05</v>
      </c>
    </row>
    <row r="41" spans="1:8" x14ac:dyDescent="0.25">
      <c r="A41" s="9"/>
      <c r="B41" s="11"/>
      <c r="C41" s="3"/>
      <c r="D41" s="3"/>
      <c r="E41" s="10"/>
    </row>
    <row r="42" spans="1:8" s="17" customFormat="1" ht="14.25" x14ac:dyDescent="0.2">
      <c r="A42" s="13" t="s">
        <v>38</v>
      </c>
      <c r="B42" s="14"/>
      <c r="C42" s="15"/>
      <c r="D42" s="15"/>
      <c r="E42" s="16">
        <f>SUM(E28:E41)</f>
        <v>29303.33</v>
      </c>
    </row>
    <row r="44" spans="1:8" ht="30" customHeight="1" x14ac:dyDescent="0.25">
      <c r="A44" s="35" t="s">
        <v>70</v>
      </c>
      <c r="B44" s="35"/>
      <c r="C44" s="35"/>
      <c r="D44" s="35"/>
      <c r="E44" s="35"/>
      <c r="F44" s="2" t="s">
        <v>62</v>
      </c>
      <c r="H44" s="2">
        <v>-23722.78</v>
      </c>
    </row>
    <row r="45" spans="1:8" ht="33.75" customHeight="1" x14ac:dyDescent="0.25">
      <c r="A45" s="35" t="s">
        <v>24</v>
      </c>
      <c r="B45" s="35"/>
      <c r="C45" s="35"/>
      <c r="D45" s="35"/>
      <c r="E45" s="35"/>
    </row>
    <row r="46" spans="1:8" x14ac:dyDescent="0.25">
      <c r="A46" s="35" t="s">
        <v>22</v>
      </c>
      <c r="B46" s="35"/>
      <c r="C46" s="35"/>
      <c r="D46" s="35"/>
      <c r="E46" s="35"/>
    </row>
    <row r="47" spans="1:8" x14ac:dyDescent="0.25">
      <c r="A47" s="35" t="s">
        <v>52</v>
      </c>
      <c r="B47" s="35"/>
      <c r="C47" s="35"/>
      <c r="D47" s="35"/>
      <c r="E47" s="35"/>
    </row>
    <row r="48" spans="1:8" x14ac:dyDescent="0.25">
      <c r="A48" s="35" t="s">
        <v>20</v>
      </c>
      <c r="B48" s="35"/>
      <c r="C48" s="35"/>
      <c r="D48" s="35"/>
      <c r="E48" s="35"/>
    </row>
    <row r="49" spans="1:5" x14ac:dyDescent="0.25">
      <c r="A49" s="46" t="s">
        <v>6</v>
      </c>
      <c r="B49" s="46"/>
      <c r="C49" s="46"/>
      <c r="D49" s="46"/>
      <c r="E49" s="46"/>
    </row>
    <row r="50" spans="1:5" x14ac:dyDescent="0.25">
      <c r="A50" s="35" t="s">
        <v>20</v>
      </c>
      <c r="B50" s="35"/>
      <c r="C50" s="35"/>
      <c r="D50" s="35"/>
      <c r="E50" s="35"/>
    </row>
    <row r="51" spans="1:5" x14ac:dyDescent="0.25">
      <c r="A51" s="47" t="s">
        <v>53</v>
      </c>
      <c r="B51" s="47"/>
      <c r="C51" s="47"/>
      <c r="D51" s="47"/>
      <c r="E51" s="47"/>
    </row>
    <row r="52" spans="1:5" x14ac:dyDescent="0.25">
      <c r="B52" s="45" t="s">
        <v>21</v>
      </c>
      <c r="C52" s="45"/>
      <c r="D52" s="45"/>
      <c r="E52" s="8" t="s">
        <v>7</v>
      </c>
    </row>
    <row r="53" spans="1:5" x14ac:dyDescent="0.25">
      <c r="A53" s="31"/>
      <c r="B53" s="31"/>
      <c r="C53" s="31"/>
      <c r="D53" s="31"/>
      <c r="E53" s="31"/>
    </row>
    <row r="54" spans="1:5" x14ac:dyDescent="0.25">
      <c r="A54" s="47" t="s">
        <v>55</v>
      </c>
      <c r="B54" s="47"/>
      <c r="C54" s="47"/>
      <c r="D54" s="47"/>
      <c r="E54" s="47"/>
    </row>
    <row r="55" spans="1:5" x14ac:dyDescent="0.25">
      <c r="B55" s="45" t="s">
        <v>21</v>
      </c>
      <c r="C55" s="45"/>
      <c r="D55" s="45"/>
      <c r="E55" s="8" t="s">
        <v>7</v>
      </c>
    </row>
    <row r="58" spans="1:5" x14ac:dyDescent="0.25">
      <c r="A58" s="17" t="s">
        <v>64</v>
      </c>
    </row>
    <row r="59" spans="1:5" x14ac:dyDescent="0.25">
      <c r="A59" s="2" t="s">
        <v>65</v>
      </c>
      <c r="B59" s="48">
        <v>-23722.78</v>
      </c>
    </row>
    <row r="60" spans="1:5" ht="15.75" x14ac:dyDescent="0.25">
      <c r="A60" s="49" t="s">
        <v>66</v>
      </c>
      <c r="B60" s="50">
        <v>64413.24</v>
      </c>
    </row>
    <row r="61" spans="1:5" x14ac:dyDescent="0.25">
      <c r="A61" s="2" t="s">
        <v>67</v>
      </c>
      <c r="B61" s="50">
        <v>62764.959999999999</v>
      </c>
    </row>
    <row r="62" spans="1:5" x14ac:dyDescent="0.25">
      <c r="A62" s="51" t="s">
        <v>68</v>
      </c>
      <c r="B62" s="48">
        <f>B59+B61-('1 кв.'!E41+'2 кв.'!E42)</f>
        <v>-15759.777999999998</v>
      </c>
    </row>
  </sheetData>
  <mergeCells count="34">
    <mergeCell ref="A51:E51"/>
    <mergeCell ref="B52:D52"/>
    <mergeCell ref="A54:E54"/>
    <mergeCell ref="B55:D55"/>
    <mergeCell ref="A45:E45"/>
    <mergeCell ref="A46:E46"/>
    <mergeCell ref="A47:E47"/>
    <mergeCell ref="A48:E48"/>
    <mergeCell ref="A49:E49"/>
    <mergeCell ref="A50:E50"/>
    <mergeCell ref="A44:E44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1 кв.</vt:lpstr>
      <vt:lpstr>2 кв.</vt:lpstr>
      <vt:lpstr>Лист3</vt:lpstr>
      <vt:lpstr>'1 кв.'!_edn1</vt:lpstr>
      <vt:lpstr>'1 кв.'!_edn2</vt:lpstr>
      <vt:lpstr>'1 кв.'!_edn3</vt:lpstr>
      <vt:lpstr>'1 кв.'!_edn4</vt:lpstr>
      <vt:lpstr>'1 кв.'!_ednref2</vt:lpstr>
      <vt:lpstr>'1 кв.'!_ednref3</vt:lpstr>
      <vt:lpstr>'1 кв.'!_ednref4</vt:lpstr>
      <vt:lpstr>'1 кв.'!Область_печати</vt:lpstr>
      <vt:lpstr>'2 кв.'!Область_печати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2016-08-03T06:38:58Z</dcterms:modified>
</cp:coreProperties>
</file>