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кв.'!$A$1:$E$60</definedName>
  </definedNames>
  <calcPr calcId="145621"/>
</workbook>
</file>

<file path=xl/calcChain.xml><?xml version="1.0" encoding="utf-8"?>
<calcChain xmlns="http://schemas.openxmlformats.org/spreadsheetml/2006/main">
  <c r="E36" i="2" l="1"/>
  <c r="E34" i="2"/>
  <c r="E33" i="2"/>
  <c r="E31" i="2"/>
  <c r="E30" i="2"/>
  <c r="E29" i="2"/>
  <c r="E28" i="2"/>
  <c r="E38" i="2" l="1"/>
  <c r="B58" i="2" s="1"/>
  <c r="E38" i="1"/>
  <c r="E36" i="1"/>
  <c r="E34" i="1" l="1"/>
  <c r="E33" i="1"/>
  <c r="E30" i="1"/>
  <c r="E29" i="1" l="1"/>
  <c r="E31" i="1" l="1"/>
  <c r="E28" i="1"/>
</calcChain>
</file>

<file path=xl/sharedStrings.xml><?xml version="1.0" encoding="utf-8"?>
<sst xmlns="http://schemas.openxmlformats.org/spreadsheetml/2006/main" count="134" uniqueCount="65">
  <si>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</si>
  <si>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</si>
  <si>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</si>
  <si>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</si>
  <si>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</si>
  <si>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</si>
  <si>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</si>
  <si>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</si>
  <si>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</si>
  <si>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</si>
  <si>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</si>
  <si>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</si>
  <si>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</si>
  <si>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</si>
  <si>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</si>
  <si>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</si>
  <si>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</si>
  <si>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</si>
  <si>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</si>
  <si>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</si>
  <si>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</si>
  <si>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</si>
  <si>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</si>
  <si>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</si>
  <si>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</si>
  <si>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</si>
  <si>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</si>
  <si>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</si>
  <si>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</si>
  <si>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</si>
  <si>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</si>
  <si>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</si>
  <si>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</si>
  <si>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</si>
  <si>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</si>
  <si>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</si>
  <si>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</si>
  <si>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Лесная, д. 14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</si>
  <si>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Ступак Романа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</si>
  <si>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24.04.2015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</si>
  <si>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№36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</si>
  <si>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</si>
  <si>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</si>
  <si>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1 квартал</t>
  </si>
  <si>
    <t>руб.</t>
  </si>
  <si>
    <t>Ремонт козырька (кв.4)</t>
  </si>
  <si>
    <t>март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</si>
  <si>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</si>
  <si>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</si>
  <si>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советадома Ступак Р.Н.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</si>
  <si>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</si>
  <si>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одиннадцать тысяч пятьдесят пять (прописью) рублей 60 копеек.</t>
  </si>
  <si>
    <t>Общехозяйственные расходы</t>
  </si>
  <si>
    <t>"30" 06  2016 г.</t>
  </si>
  <si>
    <t>Крепление козырьков над вент каналами (кв.8)</t>
  </si>
  <si>
    <t>май</t>
  </si>
  <si>
    <t>определена приложением № 4  к договору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</si>
  <si>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</si>
  <si>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</si>
  <si>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</si>
  <si>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</si>
  <si>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</si>
  <si>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</si>
  <si>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</si>
  <si>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двенадцать тысяч четыреста пятьдесят девять (прописью) рублей 84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</si>
</sst>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1" zoomScaleNormal="100" zoomScaleSheetLayoutView="100" workbookViewId="0">
      <selection activeCell="A31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2.2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0" t="s">
        <v>37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39" t="s">
        <v>38</v>
      </c>
      <c r="B10" s="39"/>
      <c r="C10" s="39"/>
      <c r="D10" s="39"/>
      <c r="E10" s="39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43"/>
      <c r="B12" s="43"/>
      <c r="C12" s="43"/>
      <c r="D12" s="43"/>
      <c r="E12" s="43"/>
    </row>
    <row r="13" spans="1:5" ht="30.75" customHeight="1" x14ac:dyDescent="0.25">
      <c r="A13" s="39" t="s">
        <v>39</v>
      </c>
      <c r="B13" s="39"/>
      <c r="C13" s="39"/>
      <c r="D13" s="39"/>
      <c r="E13" s="39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9" t="s">
        <v>32</v>
      </c>
      <c r="B16" s="39"/>
      <c r="C16" s="39"/>
      <c r="D16" s="39"/>
      <c r="E16" s="39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9" t="s">
        <v>33</v>
      </c>
      <c r="B19" s="39"/>
      <c r="C19" s="39"/>
      <c r="D19" s="39"/>
      <c r="E19" s="39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2211.6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2565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0.51</v>
      </c>
      <c r="E30" s="11">
        <f>D30*F26*G26</f>
        <v>581.40000000000009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1402.1999999999998</v>
      </c>
    </row>
    <row r="34" spans="1:5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5" ht="15.75" thickBot="1" x14ac:dyDescent="0.3">
      <c r="A35" s="25" t="s">
        <v>42</v>
      </c>
      <c r="B35" s="26" t="s">
        <v>43</v>
      </c>
      <c r="C35" s="27" t="s">
        <v>44</v>
      </c>
      <c r="D35" s="27"/>
      <c r="E35" s="28">
        <v>224.44</v>
      </c>
    </row>
    <row r="36" spans="1:5" x14ac:dyDescent="0.25">
      <c r="A36" s="29" t="s">
        <v>45</v>
      </c>
      <c r="B36" s="19" t="s">
        <v>46</v>
      </c>
      <c r="C36" s="20" t="s">
        <v>47</v>
      </c>
      <c r="D36" s="20">
        <v>8</v>
      </c>
      <c r="E36" s="21">
        <f>D36*118.42</f>
        <v>947.36</v>
      </c>
    </row>
    <row r="37" spans="1:5" x14ac:dyDescent="0.25">
      <c r="A37" s="10"/>
      <c r="B37" s="12"/>
      <c r="C37" s="3"/>
      <c r="D37" s="3"/>
      <c r="E37" s="11"/>
    </row>
    <row r="38" spans="1:5" s="18" customFormat="1" ht="14.25" x14ac:dyDescent="0.2">
      <c r="A38" s="14" t="s">
        <v>36</v>
      </c>
      <c r="B38" s="15"/>
      <c r="C38" s="16"/>
      <c r="D38" s="16"/>
      <c r="E38" s="17">
        <f>SUM(E28:E37)</f>
        <v>11055.6</v>
      </c>
    </row>
    <row r="40" spans="1:5" ht="42.75" customHeight="1" x14ac:dyDescent="0.25">
      <c r="A40" s="39" t="s">
        <v>51</v>
      </c>
      <c r="B40" s="39"/>
      <c r="C40" s="39"/>
      <c r="D40" s="39"/>
      <c r="E40" s="39"/>
    </row>
    <row r="41" spans="1:5" ht="30" customHeight="1" x14ac:dyDescent="0.25">
      <c r="A41" s="39" t="s">
        <v>23</v>
      </c>
      <c r="B41" s="39"/>
      <c r="C41" s="39"/>
      <c r="D41" s="39"/>
      <c r="E41" s="39"/>
    </row>
    <row r="42" spans="1:5" x14ac:dyDescent="0.25">
      <c r="A42" s="39" t="s">
        <v>22</v>
      </c>
      <c r="B42" s="39"/>
      <c r="C42" s="39"/>
      <c r="D42" s="39"/>
      <c r="E42" s="39"/>
    </row>
    <row r="43" spans="1:5" ht="31.5" customHeight="1" x14ac:dyDescent="0.25">
      <c r="A43" s="39" t="s">
        <v>50</v>
      </c>
      <c r="B43" s="39"/>
      <c r="C43" s="39"/>
      <c r="D43" s="39"/>
      <c r="E43" s="39"/>
    </row>
    <row r="44" spans="1:5" x14ac:dyDescent="0.25">
      <c r="A44" s="39" t="s">
        <v>20</v>
      </c>
      <c r="B44" s="39"/>
      <c r="C44" s="39"/>
      <c r="D44" s="39"/>
      <c r="E44" s="39"/>
    </row>
    <row r="45" spans="1:5" x14ac:dyDescent="0.25">
      <c r="A45" s="40" t="s">
        <v>6</v>
      </c>
      <c r="B45" s="40"/>
      <c r="C45" s="40"/>
      <c r="D45" s="40"/>
      <c r="E45" s="40"/>
    </row>
    <row r="46" spans="1:5" x14ac:dyDescent="0.25">
      <c r="A46" s="39" t="s">
        <v>20</v>
      </c>
      <c r="B46" s="39"/>
      <c r="C46" s="39"/>
      <c r="D46" s="39"/>
      <c r="E46" s="39"/>
    </row>
    <row r="47" spans="1:5" ht="15" customHeight="1" x14ac:dyDescent="0.25">
      <c r="A47" s="41" t="s">
        <v>48</v>
      </c>
      <c r="B47" s="41"/>
      <c r="C47" s="41"/>
      <c r="D47" s="41"/>
      <c r="E47" s="8"/>
    </row>
    <row r="48" spans="1:5" ht="11.25" customHeight="1" x14ac:dyDescent="0.25">
      <c r="B48" s="38" t="s">
        <v>21</v>
      </c>
      <c r="C48" s="38"/>
      <c r="D48" s="38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41" t="s">
        <v>49</v>
      </c>
      <c r="B50" s="41"/>
      <c r="C50" s="41"/>
      <c r="D50" s="41"/>
      <c r="E50" s="8"/>
    </row>
    <row r="51" spans="1:5" ht="11.25" customHeight="1" x14ac:dyDescent="0.25">
      <c r="B51" s="38" t="s">
        <v>21</v>
      </c>
      <c r="C51" s="38"/>
      <c r="D51" s="38"/>
      <c r="E5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0:E40"/>
    <mergeCell ref="A41:E41"/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4" zoomScaleNormal="100" zoomScaleSheetLayoutView="100" workbookViewId="0">
      <selection activeCell="G43" sqref="G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1.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53</v>
      </c>
      <c r="E4" s="51"/>
    </row>
    <row r="5" spans="1:5" x14ac:dyDescent="0.25">
      <c r="A5" s="30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50" t="s">
        <v>37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/>
      <c r="B9" s="43"/>
      <c r="C9" s="43"/>
      <c r="D9" s="43"/>
      <c r="E9" s="43"/>
    </row>
    <row r="10" spans="1:5" x14ac:dyDescent="0.25">
      <c r="A10" s="39" t="s">
        <v>38</v>
      </c>
      <c r="B10" s="39"/>
      <c r="C10" s="39"/>
      <c r="D10" s="39"/>
      <c r="E10" s="39"/>
    </row>
    <row r="11" spans="1:5" ht="25.5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39" t="s">
        <v>39</v>
      </c>
      <c r="B13" s="39"/>
      <c r="C13" s="39"/>
      <c r="D13" s="39"/>
      <c r="E13" s="39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9" t="s">
        <v>32</v>
      </c>
      <c r="B16" s="39"/>
      <c r="C16" s="39"/>
      <c r="D16" s="39"/>
      <c r="E16" s="39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9" t="s">
        <v>33</v>
      </c>
      <c r="B19" s="39"/>
      <c r="C19" s="39"/>
      <c r="D19" s="39"/>
      <c r="E19" s="39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9" t="s">
        <v>40</v>
      </c>
      <c r="B24" s="39"/>
      <c r="C24" s="39"/>
      <c r="D24" s="39"/>
      <c r="E24" s="39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380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1755.6000000000001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2565</v>
      </c>
    </row>
    <row r="30" spans="1:7" ht="60" x14ac:dyDescent="0.25">
      <c r="A30" s="10" t="s">
        <v>28</v>
      </c>
      <c r="B30" s="12" t="s">
        <v>56</v>
      </c>
      <c r="C30" s="3" t="s">
        <v>5</v>
      </c>
      <c r="D30" s="3">
        <v>0.55000000000000004</v>
      </c>
      <c r="E30" s="11">
        <f>D30*F26*G26</f>
        <v>627.00000000000011</v>
      </c>
    </row>
    <row r="31" spans="1:7" ht="38.25" x14ac:dyDescent="0.25">
      <c r="A31" s="10" t="s">
        <v>27</v>
      </c>
      <c r="B31" s="12" t="s">
        <v>56</v>
      </c>
      <c r="C31" s="3" t="s">
        <v>5</v>
      </c>
      <c r="D31" s="3">
        <v>0.04</v>
      </c>
      <c r="E31" s="11">
        <f>D31*F26*G26</f>
        <v>45.6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0.5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3146.3999999999996</v>
      </c>
    </row>
    <row r="34" spans="1:8" ht="15.75" thickBot="1" x14ac:dyDescent="0.3">
      <c r="A34" s="32" t="s">
        <v>52</v>
      </c>
      <c r="B34" s="22" t="s">
        <v>34</v>
      </c>
      <c r="C34" s="23" t="s">
        <v>5</v>
      </c>
      <c r="D34" s="23">
        <v>2.7</v>
      </c>
      <c r="E34" s="24">
        <f>D34*F26*G26</f>
        <v>3078</v>
      </c>
    </row>
    <row r="35" spans="1:8" ht="15.75" thickBot="1" x14ac:dyDescent="0.3">
      <c r="A35" s="25" t="s">
        <v>42</v>
      </c>
      <c r="B35" s="26" t="s">
        <v>63</v>
      </c>
      <c r="C35" s="27" t="s">
        <v>44</v>
      </c>
      <c r="D35" s="27"/>
      <c r="E35" s="28">
        <v>228.64</v>
      </c>
    </row>
    <row r="36" spans="1:8" ht="30" x14ac:dyDescent="0.25">
      <c r="A36" s="33" t="s">
        <v>54</v>
      </c>
      <c r="B36" s="19" t="s">
        <v>55</v>
      </c>
      <c r="C36" s="20" t="s">
        <v>47</v>
      </c>
      <c r="D36" s="20">
        <v>8</v>
      </c>
      <c r="E36" s="21">
        <f>D36*126.7</f>
        <v>1013.6</v>
      </c>
    </row>
    <row r="37" spans="1:8" x14ac:dyDescent="0.25">
      <c r="A37" s="10"/>
      <c r="B37" s="12"/>
      <c r="C37" s="3"/>
      <c r="D37" s="3"/>
      <c r="E37" s="11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12459.84</v>
      </c>
    </row>
    <row r="40" spans="1:8" ht="30" customHeight="1" x14ac:dyDescent="0.25">
      <c r="A40" s="39" t="s">
        <v>64</v>
      </c>
      <c r="B40" s="39"/>
      <c r="C40" s="39"/>
      <c r="D40" s="39"/>
      <c r="E40" s="39"/>
      <c r="F40" s="2" t="s">
        <v>57</v>
      </c>
      <c r="H40" s="2">
        <v>6858.9</v>
      </c>
    </row>
    <row r="41" spans="1:8" ht="30" customHeight="1" x14ac:dyDescent="0.25">
      <c r="A41" s="39" t="s">
        <v>23</v>
      </c>
      <c r="B41" s="39"/>
      <c r="C41" s="39"/>
      <c r="D41" s="39"/>
      <c r="E41" s="39"/>
    </row>
    <row r="42" spans="1:8" x14ac:dyDescent="0.25">
      <c r="A42" s="39" t="s">
        <v>22</v>
      </c>
      <c r="B42" s="39"/>
      <c r="C42" s="39"/>
      <c r="D42" s="39"/>
      <c r="E42" s="39"/>
    </row>
    <row r="43" spans="1:8" x14ac:dyDescent="0.25">
      <c r="A43" s="39" t="s">
        <v>50</v>
      </c>
      <c r="B43" s="39"/>
      <c r="C43" s="39"/>
      <c r="D43" s="39"/>
      <c r="E43" s="39"/>
    </row>
    <row r="44" spans="1:8" x14ac:dyDescent="0.25">
      <c r="A44" s="39" t="s">
        <v>20</v>
      </c>
      <c r="B44" s="39"/>
      <c r="C44" s="39"/>
      <c r="D44" s="39"/>
      <c r="E44" s="39"/>
    </row>
    <row r="45" spans="1:8" x14ac:dyDescent="0.25">
      <c r="A45" s="40" t="s">
        <v>6</v>
      </c>
      <c r="B45" s="40"/>
      <c r="C45" s="40"/>
      <c r="D45" s="40"/>
      <c r="E45" s="40"/>
    </row>
    <row r="46" spans="1:8" x14ac:dyDescent="0.25">
      <c r="A46" s="39" t="s">
        <v>20</v>
      </c>
      <c r="B46" s="39"/>
      <c r="C46" s="39"/>
      <c r="D46" s="39"/>
      <c r="E46" s="39"/>
    </row>
    <row r="47" spans="1:8" x14ac:dyDescent="0.25">
      <c r="A47" s="41" t="s">
        <v>48</v>
      </c>
      <c r="B47" s="41"/>
      <c r="C47" s="41"/>
      <c r="D47" s="41"/>
      <c r="E47" s="8"/>
    </row>
    <row r="48" spans="1:8" x14ac:dyDescent="0.25">
      <c r="B48" s="38" t="s">
        <v>21</v>
      </c>
      <c r="C48" s="38"/>
      <c r="D48" s="38"/>
      <c r="E48" s="9" t="s">
        <v>7</v>
      </c>
    </row>
    <row r="49" spans="1:5" x14ac:dyDescent="0.25">
      <c r="A49" s="31"/>
      <c r="B49" s="31"/>
      <c r="C49" s="31"/>
      <c r="D49" s="31"/>
      <c r="E49" s="31"/>
    </row>
    <row r="50" spans="1:5" x14ac:dyDescent="0.25">
      <c r="A50" s="41" t="s">
        <v>49</v>
      </c>
      <c r="B50" s="41"/>
      <c r="C50" s="41"/>
      <c r="D50" s="41"/>
      <c r="E50" s="8"/>
    </row>
    <row r="51" spans="1:5" x14ac:dyDescent="0.25">
      <c r="B51" s="38" t="s">
        <v>21</v>
      </c>
      <c r="C51" s="38"/>
      <c r="D51" s="38"/>
      <c r="E51" s="9" t="s">
        <v>7</v>
      </c>
    </row>
    <row r="54" spans="1:5" x14ac:dyDescent="0.25">
      <c r="A54" s="18" t="s">
        <v>58</v>
      </c>
    </row>
    <row r="55" spans="1:5" x14ac:dyDescent="0.25">
      <c r="A55" s="2" t="s">
        <v>59</v>
      </c>
      <c r="B55" s="34">
        <v>6858.89</v>
      </c>
    </row>
    <row r="56" spans="1:5" ht="15.75" x14ac:dyDescent="0.25">
      <c r="A56" s="35" t="s">
        <v>60</v>
      </c>
      <c r="B56" s="36">
        <v>32376</v>
      </c>
    </row>
    <row r="57" spans="1:5" x14ac:dyDescent="0.25">
      <c r="A57" s="2" t="s">
        <v>61</v>
      </c>
      <c r="B57" s="36">
        <v>31996</v>
      </c>
    </row>
    <row r="58" spans="1:5" x14ac:dyDescent="0.25">
      <c r="A58" s="37" t="s">
        <v>62</v>
      </c>
      <c r="B58" s="34">
        <f>B55+B57-('1 кв.'!E38+'2 кв.'!E38)</f>
        <v>15339.449999999997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2016-08-05T13:39:18Z</dcterms:modified>
</cp:coreProperties>
</file>