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Лист1!$A$1:$D$151</definedName>
  </definedNames>
  <calcPr calcId="145621"/>
</workbook>
</file>

<file path=xl/calcChain.xml><?xml version="1.0" encoding="utf-8"?>
<calcChain xmlns="http://schemas.openxmlformats.org/spreadsheetml/2006/main">
  <c r="G129" i="1" l="1"/>
  <c r="D147" i="1"/>
  <c r="D13" i="1"/>
  <c r="D26" i="1" l="1"/>
  <c r="D11" i="1" l="1"/>
  <c r="D27" i="1" l="1"/>
</calcChain>
</file>

<file path=xl/sharedStrings.xml><?xml version="1.0" encoding="utf-8"?>
<sst xmlns="http://schemas.openxmlformats.org/spreadsheetml/2006/main" count="189" uniqueCount="159">
  <si>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</si>
  <si>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</si>
  <si>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</si>
  <si>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</si>
  <si>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</si>
  <si>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</si>
  <si>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</si>
  <si>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</si>
  <si>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</si>
  <si>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</si>
  <si>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</si>
  <si>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</si>
  <si>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</si>
  <si>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</si>
  <si>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</si>
  <si>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</si>
  <si>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</si>
  <si>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</si>
  <si>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</si>
  <si>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</si>
  <si>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</si>
  <si>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</si>
  <si>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</si>
  <si>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</si>
  <si>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</si>
  <si>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</si>
  <si>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</si>
  <si>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ул.Свердлова,35</t>
  </si>
  <si>
    <t>Остаток по лицевому счету на конец  периода:</t>
  </si>
  <si>
    <t>Составил:  инженер ПТО___________________________ Ю.А. Филиппенко</t>
  </si>
  <si>
    <t>сантехники</t>
  </si>
  <si>
    <t>Осмотр системы отопления (кв. 24)</t>
  </si>
  <si>
    <t>Осмотр системы отопления (кв. 20)</t>
  </si>
  <si>
    <t>Осмотр системы отопления (кв. 25)</t>
  </si>
  <si>
    <t>Осмотр и прочистка на КНС в подвале</t>
  </si>
  <si>
    <t>осмотр и регулировка на стояке отопления в квартире 67 и подвале</t>
  </si>
  <si>
    <t>Запуск стояка отопления</t>
  </si>
  <si>
    <t>Осмотр и пробивка КНС</t>
  </si>
  <si>
    <t>Замена светильника на лестничной площадке (1п., 1 эт.)</t>
  </si>
  <si>
    <t>Замена ламп</t>
  </si>
  <si>
    <t>Замена ламп на лестничной площадке (2п., 4 эт.)</t>
  </si>
  <si>
    <t>Осмотр эл. Щетчика (кв.13)</t>
  </si>
  <si>
    <t>Очистка от снега</t>
  </si>
  <si>
    <t>очистка балконов и крыши от снега</t>
  </si>
  <si>
    <t>осимотр и установка хомутов на магистрали ХВС (подвал)</t>
  </si>
  <si>
    <t>Обследование отопления , регулировка теплого узла (кв. 25)</t>
  </si>
  <si>
    <t>Осмотр системы отопления  (кв.25)</t>
  </si>
  <si>
    <t>Промывка фильтра и счетчика на обратке теплоузла</t>
  </si>
  <si>
    <t>Осмотр и прочистка КНС в подвале</t>
  </si>
  <si>
    <t>Осмотр и установка счетчика на узле отопления в подвале</t>
  </si>
  <si>
    <t>Пере подключение розетки модема</t>
  </si>
  <si>
    <t>Осмотр эл.щитов ВРУ</t>
  </si>
  <si>
    <t>Осмотр эл.щитов (подвал)</t>
  </si>
  <si>
    <t>осмотр и проливка стояка в подвале (кв.8)</t>
  </si>
  <si>
    <t>осмотр и открытие дома на узле отопления в подвале (кв.17)</t>
  </si>
  <si>
    <t>осмотр и устранение течи в квартире на стояке ХВС и прочистка КНС в подвале (кв.36)</t>
  </si>
  <si>
    <t>Осмотр канализации, хлорирование приямка (4 под.) кв. 56</t>
  </si>
  <si>
    <t>выгрузка и установка контейнера</t>
  </si>
  <si>
    <t>обрезка тополя (кв.53)</t>
  </si>
  <si>
    <t>изготовление и установка чистилки для ног (кв.27)</t>
  </si>
  <si>
    <t>апрель</t>
  </si>
  <si>
    <t>Осмотр ВРУ, этажных щитков (кв.47)</t>
  </si>
  <si>
    <t xml:space="preserve">установка розетки для ремонтных работ </t>
  </si>
  <si>
    <t>ремонт освещения (кв.55)</t>
  </si>
  <si>
    <t>устройство ограждения на детской площадке</t>
  </si>
  <si>
    <t>Покраска ограждения дет.площадки</t>
  </si>
  <si>
    <t>заделка трещин, кладка кирпича, штукатурка (маг. Сладкоежка)</t>
  </si>
  <si>
    <t>заделка канализационных каналов ДСП (маг. Сладкоежка)</t>
  </si>
  <si>
    <t>разборка ветрины, вскрытие канализации в стене (маг. Сладкоежка)</t>
  </si>
  <si>
    <t>Течь стояка ХВС, демонтаж (маг. Сладкоежка)</t>
  </si>
  <si>
    <t>Замена стояка ХВС (маг. Сладкоежка)</t>
  </si>
  <si>
    <t>проверка отопления (кв.9)</t>
  </si>
  <si>
    <t>Пробивка КНС (маг. 7 дней)</t>
  </si>
  <si>
    <t>Регулировка отопления (кв.17)</t>
  </si>
  <si>
    <t>Прочистка КНС в подвале (кв.2)</t>
  </si>
  <si>
    <t>Перекрытие стояка отопления (маг. 7 дней)</t>
  </si>
  <si>
    <t>осмотр и сварка 2-х качель</t>
  </si>
  <si>
    <t>май</t>
  </si>
  <si>
    <t>пробивка стояка КНС (кв.7)</t>
  </si>
  <si>
    <t>июнь</t>
  </si>
  <si>
    <t>демонтаж, монтаж урны, замена днища (кв.44)</t>
  </si>
  <si>
    <t xml:space="preserve">укрепление светильника на лестничной площадке </t>
  </si>
  <si>
    <t xml:space="preserve">обследование на протекание </t>
  </si>
  <si>
    <t>ремонт кровли (кв.78,22)</t>
  </si>
  <si>
    <t>Двери, стояки, КНС</t>
  </si>
  <si>
    <t>Не жилые помещения</t>
  </si>
  <si>
    <t>Обслуживание ВДПО</t>
  </si>
  <si>
    <t>Расходы по уборке подъездов</t>
  </si>
  <si>
    <t>июль</t>
  </si>
  <si>
    <t xml:space="preserve">Осмотр ВРУ, этажных щитов, подвального и подвального освещения </t>
  </si>
  <si>
    <t>ремонт освещения, замена лампы на лестничных площадках 4 п. 4,5 эт. (кв.75)</t>
  </si>
  <si>
    <t xml:space="preserve">осмотр кровли на протекание </t>
  </si>
  <si>
    <t>покос травы (кв,35)</t>
  </si>
  <si>
    <t>устранение течи на центральном трубопроводе (похоронное бюро)</t>
  </si>
  <si>
    <t>осмотр и устранение течи стояка ХВС (кв.32)</t>
  </si>
  <si>
    <t xml:space="preserve">установка хомута на трубу ХВС (похоронное бюро) </t>
  </si>
  <si>
    <t>прочистка центрального стояка КНС (кв.2)</t>
  </si>
  <si>
    <t>осмотр и опись стояков КНС и ХВС (кв.60)</t>
  </si>
  <si>
    <t>август</t>
  </si>
  <si>
    <t>Ревизия вентиля на стояке ХВС (кв.12)1</t>
  </si>
  <si>
    <t xml:space="preserve">Установка хомута на ХВС в подвале </t>
  </si>
  <si>
    <t>сентябрь</t>
  </si>
  <si>
    <t>замена ламп на лестничной площадке(кв.62)</t>
  </si>
  <si>
    <t>осмотр эл.оборудования, протяжка контактов (кв.47)</t>
  </si>
  <si>
    <t>установка хомутов на ХВС в подвале (Похор.бюро)</t>
  </si>
  <si>
    <t>прочистка КНС в подвале (семь дней)</t>
  </si>
  <si>
    <t>Устранение течи по стояку отопления (маг. Белорусский)</t>
  </si>
  <si>
    <t xml:space="preserve">СЭС </t>
  </si>
  <si>
    <t>октябрь</t>
  </si>
  <si>
    <t>установка стекла (кв.44)</t>
  </si>
  <si>
    <t>ремонт кодового замка</t>
  </si>
  <si>
    <t>Монтаж катушки, установка затвора на подаче отопления, врезка резьб, опрессовка</t>
  </si>
  <si>
    <t>осмотр отопления с заменой ножки на стояке в подвале, пропуск воздуха из стояков отопления (кв.41)</t>
  </si>
  <si>
    <t>замена фоновой трубы стояка КНС (кв.23)</t>
  </si>
  <si>
    <t>Прочистка КНС (кв.2)</t>
  </si>
  <si>
    <t>Осмотр и ревизия крана (кв.5)</t>
  </si>
  <si>
    <t>установка крана на стояке отопления (кв.25)</t>
  </si>
  <si>
    <t>проливка системы отопления , устранение течи на батареи (кв.20)</t>
  </si>
  <si>
    <t>Осмотр и ревизия системы отопления, спуск воздуха  (кв.25)</t>
  </si>
  <si>
    <t>устранена утечка на кране (кв.22)</t>
  </si>
  <si>
    <t>перепайка трубы на стояке отопления (кв.12)</t>
  </si>
  <si>
    <t>Устранение течи на центральном трубопроводе ХВС</t>
  </si>
  <si>
    <t>Перекрытие стояка отопления (кв.72)</t>
  </si>
  <si>
    <t>ноябрь</t>
  </si>
  <si>
    <t xml:space="preserve">изготовление отливов </t>
  </si>
  <si>
    <t>установка стекла в форточке (кв.20)</t>
  </si>
  <si>
    <t>изоляция термо шва с установкой сверху металлических отливов (кв.20)</t>
  </si>
  <si>
    <t>проверка счетчика (кв.64)</t>
  </si>
  <si>
    <t>установка хомута  на ХВС</t>
  </si>
  <si>
    <t>установка хомута на ХВС в подвале (похорон.бюро)</t>
  </si>
  <si>
    <t>устранение течи на ХВС (кв.76)</t>
  </si>
  <si>
    <t>осмотр системы отопления , набивка сальника под кранбуксы (кв.37)</t>
  </si>
  <si>
    <t>перекрытие стояка ХВС (кв.37)</t>
  </si>
  <si>
    <t>прочистка стояка КНС в подвале  (кв.2)</t>
  </si>
  <si>
    <t>запуск стояка отопления (кв.41)</t>
  </si>
  <si>
    <t xml:space="preserve">осмотр подвалов узлов отопления и ХВС </t>
  </si>
  <si>
    <t>декабрь</t>
  </si>
  <si>
    <t>ремонт освещения, замена патрона, ламп, установка светильника (кв.81)</t>
  </si>
  <si>
    <t>ремонт освещения, замена ламп в тамбуре (кв.20)</t>
  </si>
  <si>
    <t>ремонт освещения, замена ламп, замена светильника (кв.20)</t>
  </si>
  <si>
    <t>осмотр и устранение течи по стояку КНС (кв.75)</t>
  </si>
  <si>
    <t xml:space="preserve">осмотр и прочистка КНС в подвале </t>
  </si>
  <si>
    <t xml:space="preserve">обход и осмотр ХВС в подвале </t>
  </si>
  <si>
    <t>плановая прочистка КНС в подвале (кв.20)</t>
  </si>
  <si>
    <t xml:space="preserve">прочистка КНС в подвале </t>
  </si>
  <si>
    <t>пропуск воздуха из системы отопления  (кв.24)</t>
  </si>
  <si>
    <t xml:space="preserve">осмотр и установка хомутов в подвале </t>
  </si>
  <si>
    <t>Демонтаж, монтаж резьбы, заглушки, крана (кв.20)</t>
  </si>
  <si>
    <t>ремонт двери в подвале . Установка петлей для замка (похоронное бюро)</t>
  </si>
  <si>
    <t>НА ЛИЦЕВОМ СЧЕТЕ  ЗА 2014 год</t>
  </si>
  <si>
    <t>Предъявлено населению  635766,34 в т.ч. оплачено</t>
  </si>
  <si>
    <t>Елка</t>
  </si>
  <si>
    <t>Софинансирование:</t>
  </si>
  <si>
    <t>Пробитее отверстий под стояки отопления (кв.17)</t>
  </si>
  <si>
    <t>Монтаж стояков отопления (кв.15, 17)</t>
  </si>
  <si>
    <t>Демонтаж, монтаж КНС (кв.57)</t>
  </si>
  <si>
    <t>Замена участка трубы отопления на полипропилен (кв.63)</t>
  </si>
  <si>
    <t>Демонтаж, монтаж стояка ХВС (кв.54)</t>
  </si>
  <si>
    <t>Изготовление ограждения детской площадке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</si>
</sst>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3" fillId="2" borderId="3" xfId="0" applyFont="1" applyFill="1" applyBorder="1"/>
    <xf numFmtId="0" fontId="4" fillId="0" borderId="3" xfId="1" applyFont="1" applyBorder="1"/>
    <xf numFmtId="0" fontId="3" fillId="0" borderId="3" xfId="1" applyFont="1" applyBorder="1" applyAlignment="1">
      <alignment wrapText="1"/>
    </xf>
    <xf numFmtId="0" fontId="3" fillId="0" borderId="4" xfId="1" applyFont="1" applyFill="1" applyBorder="1"/>
    <xf numFmtId="0" fontId="3" fillId="0" borderId="4" xfId="1" applyFont="1" applyFill="1" applyBorder="1" applyAlignment="1">
      <alignment wrapText="1"/>
    </xf>
    <xf numFmtId="0" fontId="4" fillId="0" borderId="4" xfId="1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3" fillId="0" borderId="3" xfId="0" applyFont="1" applyBorder="1" applyAlignment="1">
      <alignment horizontal="right"/>
    </xf>
    <xf numFmtId="0" fontId="5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3" xfId="0" applyFont="1" applyBorder="1" applyAlignment="1">
      <alignment horizontal="left" wrapText="1"/>
    </xf>
    <xf numFmtId="0" fontId="4" fillId="2" borderId="3" xfId="0" applyFont="1" applyFill="1" applyBorder="1"/>
    <xf numFmtId="0" fontId="4" fillId="0" borderId="4" xfId="0" applyFont="1" applyFill="1" applyBorder="1" applyAlignment="1">
      <alignment wrapText="1"/>
    </xf>
    <xf numFmtId="0" fontId="4" fillId="0" borderId="4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146</xdr:row>
      <xdr:rowOff>0</xdr:rowOff>
    </xdr:from>
    <xdr:to>
      <xdr:col>2</xdr:col>
      <xdr:colOff>819150</xdr:colOff>
      <xdr:row>147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abSelected="1" view="pageBreakPreview" topLeftCell="A9" zoomScaleNormal="100" zoomScaleSheetLayoutView="100" workbookViewId="0">
      <selection activeCell="D80" sqref="D8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2" customWidth="1"/>
    <col min="4" max="4" width="12.140625" style="1" customWidth="1"/>
    <col min="5" max="16384" width="9.140625" style="1"/>
  </cols>
  <sheetData>
    <row r="1" spans="1:4" x14ac:dyDescent="0.25">
      <c r="A1" s="45" t="s">
        <v>0</v>
      </c>
      <c r="B1" s="45"/>
      <c r="C1" s="45"/>
      <c r="D1" s="45"/>
    </row>
    <row r="2" spans="1:4" x14ac:dyDescent="0.25">
      <c r="A2" s="46" t="s">
        <v>1</v>
      </c>
      <c r="B2" s="46"/>
      <c r="C2" s="46"/>
      <c r="D2" s="46"/>
    </row>
    <row r="3" spans="1:4" x14ac:dyDescent="0.25">
      <c r="A3" s="46" t="s">
        <v>149</v>
      </c>
      <c r="B3" s="46"/>
      <c r="C3" s="46"/>
      <c r="D3" s="46"/>
    </row>
    <row r="4" spans="1:4" x14ac:dyDescent="0.25">
      <c r="A4" s="45" t="s">
        <v>27</v>
      </c>
      <c r="B4" s="45"/>
      <c r="C4" s="45"/>
      <c r="D4" s="45"/>
    </row>
    <row r="5" spans="1:4" x14ac:dyDescent="0.25">
      <c r="A5" s="46"/>
      <c r="B5" s="46"/>
      <c r="C5" s="46"/>
    </row>
    <row r="6" spans="1:4" x14ac:dyDescent="0.25">
      <c r="A6" s="2" t="s">
        <v>2</v>
      </c>
      <c r="B6" s="2"/>
      <c r="D6" s="3">
        <v>-96854.92</v>
      </c>
    </row>
    <row r="7" spans="1:4" ht="14.25" customHeight="1" x14ac:dyDescent="0.25">
      <c r="A7" s="4" t="s">
        <v>3</v>
      </c>
      <c r="B7" s="47" t="s">
        <v>150</v>
      </c>
      <c r="C7" s="47"/>
      <c r="D7" s="5">
        <v>637727.63</v>
      </c>
    </row>
    <row r="8" spans="1:4" x14ac:dyDescent="0.25">
      <c r="A8" s="4"/>
      <c r="B8" s="47" t="s">
        <v>152</v>
      </c>
      <c r="C8" s="47"/>
      <c r="D8" s="5"/>
    </row>
    <row r="9" spans="1:4" x14ac:dyDescent="0.25">
      <c r="A9" s="30"/>
      <c r="B9" s="47" t="s">
        <v>84</v>
      </c>
      <c r="C9" s="47"/>
      <c r="D9" s="5">
        <v>27515</v>
      </c>
    </row>
    <row r="10" spans="1:4" x14ac:dyDescent="0.25">
      <c r="A10" s="30"/>
      <c r="B10" s="47" t="s">
        <v>85</v>
      </c>
      <c r="C10" s="47"/>
      <c r="D10" s="5">
        <v>144328.14000000001</v>
      </c>
    </row>
    <row r="11" spans="1:4" x14ac:dyDescent="0.25">
      <c r="A11" s="4"/>
      <c r="B11" s="47" t="s">
        <v>4</v>
      </c>
      <c r="C11" s="47"/>
      <c r="D11" s="3">
        <f>D7+D8+D9+D10</f>
        <v>809570.77</v>
      </c>
    </row>
    <row r="12" spans="1:4" x14ac:dyDescent="0.25">
      <c r="B12" s="47"/>
      <c r="C12" s="47"/>
      <c r="D12" s="5"/>
    </row>
    <row r="13" spans="1:4" x14ac:dyDescent="0.25">
      <c r="A13" s="6" t="s">
        <v>5</v>
      </c>
      <c r="B13" s="6" t="s">
        <v>6</v>
      </c>
      <c r="C13" s="33"/>
      <c r="D13" s="7">
        <f>G129</f>
        <v>69251.556299999997</v>
      </c>
    </row>
    <row r="14" spans="1:4" x14ac:dyDescent="0.25">
      <c r="A14" s="6"/>
      <c r="B14" s="48" t="s">
        <v>7</v>
      </c>
      <c r="C14" s="48"/>
      <c r="D14" s="8">
        <v>47983.21</v>
      </c>
    </row>
    <row r="15" spans="1:4" x14ac:dyDescent="0.25">
      <c r="A15" s="6"/>
      <c r="B15" s="48" t="s">
        <v>8</v>
      </c>
      <c r="C15" s="48"/>
      <c r="D15" s="8">
        <v>80836.08</v>
      </c>
    </row>
    <row r="16" spans="1:4" x14ac:dyDescent="0.25">
      <c r="A16" s="6"/>
      <c r="B16" s="48" t="s">
        <v>9</v>
      </c>
      <c r="C16" s="48"/>
      <c r="D16" s="8">
        <v>110153.34</v>
      </c>
    </row>
    <row r="17" spans="1:4" x14ac:dyDescent="0.25">
      <c r="A17" s="6"/>
      <c r="B17" s="48" t="s">
        <v>87</v>
      </c>
      <c r="C17" s="48"/>
      <c r="D17" s="8">
        <v>51128.88</v>
      </c>
    </row>
    <row r="18" spans="1:4" x14ac:dyDescent="0.25">
      <c r="A18" s="6"/>
      <c r="B18" s="9" t="s">
        <v>10</v>
      </c>
      <c r="C18" s="34"/>
      <c r="D18" s="8">
        <v>85390.2</v>
      </c>
    </row>
    <row r="19" spans="1:4" x14ac:dyDescent="0.25">
      <c r="A19" s="6"/>
      <c r="B19" s="48" t="s">
        <v>24</v>
      </c>
      <c r="C19" s="48"/>
      <c r="D19" s="8">
        <v>21632.16</v>
      </c>
    </row>
    <row r="20" spans="1:4" x14ac:dyDescent="0.25">
      <c r="A20" s="6"/>
      <c r="B20" s="48" t="s">
        <v>25</v>
      </c>
      <c r="C20" s="48"/>
      <c r="D20" s="8">
        <v>4554.12</v>
      </c>
    </row>
    <row r="21" spans="1:4" x14ac:dyDescent="0.25">
      <c r="A21" s="6"/>
      <c r="B21" s="48" t="s">
        <v>86</v>
      </c>
      <c r="C21" s="48"/>
      <c r="D21" s="8">
        <v>2420</v>
      </c>
    </row>
    <row r="22" spans="1:4" x14ac:dyDescent="0.25">
      <c r="A22" s="6"/>
      <c r="B22" s="9" t="s">
        <v>26</v>
      </c>
      <c r="C22" s="34"/>
      <c r="D22" s="8">
        <v>91082.880000000005</v>
      </c>
    </row>
    <row r="23" spans="1:4" x14ac:dyDescent="0.25">
      <c r="A23" s="6"/>
      <c r="B23" s="9" t="s">
        <v>23</v>
      </c>
      <c r="C23" s="34"/>
      <c r="D23" s="8">
        <v>216321.84</v>
      </c>
    </row>
    <row r="24" spans="1:4" x14ac:dyDescent="0.25">
      <c r="A24" s="6"/>
      <c r="B24" s="31" t="s">
        <v>107</v>
      </c>
      <c r="C24" s="34"/>
      <c r="D24" s="8">
        <v>4340.16</v>
      </c>
    </row>
    <row r="25" spans="1:4" x14ac:dyDescent="0.25">
      <c r="A25" s="6"/>
      <c r="B25" s="38" t="s">
        <v>151</v>
      </c>
      <c r="C25" s="34"/>
      <c r="D25" s="8">
        <v>3434.07</v>
      </c>
    </row>
    <row r="26" spans="1:4" x14ac:dyDescent="0.25">
      <c r="A26" s="6"/>
      <c r="B26" s="48" t="s">
        <v>11</v>
      </c>
      <c r="C26" s="48"/>
      <c r="D26" s="10">
        <f>SUM(D13:D25)</f>
        <v>788528.49629999988</v>
      </c>
    </row>
    <row r="27" spans="1:4" x14ac:dyDescent="0.25">
      <c r="A27" s="48" t="s">
        <v>28</v>
      </c>
      <c r="B27" s="48"/>
      <c r="C27" s="48"/>
      <c r="D27" s="10">
        <f>D6+D11-D26</f>
        <v>-75812.646299999906</v>
      </c>
    </row>
    <row r="28" spans="1:4" x14ac:dyDescent="0.25">
      <c r="A28" s="46"/>
      <c r="B28" s="46"/>
      <c r="C28" s="46"/>
    </row>
    <row r="29" spans="1:4" x14ac:dyDescent="0.25">
      <c r="A29" s="11" t="s">
        <v>12</v>
      </c>
      <c r="B29" s="11" t="s">
        <v>13</v>
      </c>
      <c r="C29" s="35" t="s">
        <v>14</v>
      </c>
      <c r="D29" s="12" t="s">
        <v>15</v>
      </c>
    </row>
    <row r="30" spans="1:4" x14ac:dyDescent="0.25">
      <c r="A30" s="13"/>
      <c r="B30" s="13"/>
      <c r="C30" s="36"/>
      <c r="D30" s="14" t="s">
        <v>16</v>
      </c>
    </row>
    <row r="31" spans="1:4" x14ac:dyDescent="0.25">
      <c r="A31" s="15" t="s">
        <v>20</v>
      </c>
      <c r="B31" s="15" t="s">
        <v>30</v>
      </c>
      <c r="C31" s="16" t="s">
        <v>31</v>
      </c>
      <c r="D31" s="17">
        <v>1</v>
      </c>
    </row>
    <row r="32" spans="1:4" x14ac:dyDescent="0.25">
      <c r="A32" s="15"/>
      <c r="B32" s="15"/>
      <c r="C32" s="16" t="s">
        <v>31</v>
      </c>
      <c r="D32" s="17">
        <v>2</v>
      </c>
    </row>
    <row r="33" spans="1:4" x14ac:dyDescent="0.25">
      <c r="A33" s="15"/>
      <c r="B33" s="15"/>
      <c r="C33" s="16" t="s">
        <v>32</v>
      </c>
      <c r="D33" s="15">
        <v>1</v>
      </c>
    </row>
    <row r="34" spans="1:4" x14ac:dyDescent="0.25">
      <c r="A34" s="15"/>
      <c r="B34" s="15"/>
      <c r="C34" s="16" t="s">
        <v>33</v>
      </c>
      <c r="D34" s="15">
        <v>1</v>
      </c>
    </row>
    <row r="35" spans="1:4" x14ac:dyDescent="0.25">
      <c r="A35" s="15"/>
      <c r="B35" s="15"/>
      <c r="C35" s="18" t="s">
        <v>34</v>
      </c>
      <c r="D35" s="19">
        <v>6</v>
      </c>
    </row>
    <row r="36" spans="1:4" x14ac:dyDescent="0.25">
      <c r="A36" s="15"/>
      <c r="C36" s="16" t="s">
        <v>32</v>
      </c>
      <c r="D36" s="15">
        <v>1</v>
      </c>
    </row>
    <row r="37" spans="1:4" ht="31.5" x14ac:dyDescent="0.25">
      <c r="A37" s="15"/>
      <c r="B37" s="15"/>
      <c r="C37" s="18" t="s">
        <v>35</v>
      </c>
      <c r="D37" s="19">
        <v>2</v>
      </c>
    </row>
    <row r="38" spans="1:4" x14ac:dyDescent="0.25">
      <c r="A38" s="15"/>
      <c r="B38" s="15"/>
      <c r="C38" s="16" t="s">
        <v>36</v>
      </c>
      <c r="D38" s="17">
        <v>1.8</v>
      </c>
    </row>
    <row r="39" spans="1:4" x14ac:dyDescent="0.25">
      <c r="A39" s="15"/>
      <c r="B39" s="15"/>
      <c r="C39" s="16" t="s">
        <v>32</v>
      </c>
      <c r="D39" s="15">
        <v>1</v>
      </c>
    </row>
    <row r="40" spans="1:4" x14ac:dyDescent="0.25">
      <c r="A40" s="15"/>
      <c r="B40" s="20"/>
      <c r="C40" s="16" t="s">
        <v>37</v>
      </c>
      <c r="D40" s="15">
        <v>2</v>
      </c>
    </row>
    <row r="41" spans="1:4" x14ac:dyDescent="0.25">
      <c r="A41" s="15" t="s">
        <v>21</v>
      </c>
      <c r="B41" s="15" t="s">
        <v>18</v>
      </c>
      <c r="C41" s="16" t="s">
        <v>38</v>
      </c>
      <c r="D41" s="15">
        <v>2</v>
      </c>
    </row>
    <row r="42" spans="1:4" x14ac:dyDescent="0.25">
      <c r="A42" s="15"/>
      <c r="B42" s="15"/>
      <c r="C42" s="16" t="s">
        <v>39</v>
      </c>
      <c r="D42" s="15">
        <v>1.6</v>
      </c>
    </row>
    <row r="43" spans="1:4" x14ac:dyDescent="0.25">
      <c r="A43" s="15"/>
      <c r="B43" s="15"/>
      <c r="C43" s="16" t="s">
        <v>40</v>
      </c>
      <c r="D43" s="17">
        <v>1</v>
      </c>
    </row>
    <row r="44" spans="1:4" x14ac:dyDescent="0.25">
      <c r="A44" s="15"/>
      <c r="B44" s="21"/>
      <c r="C44" s="22" t="s">
        <v>41</v>
      </c>
      <c r="D44" s="17">
        <v>1.3</v>
      </c>
    </row>
    <row r="45" spans="1:4" x14ac:dyDescent="0.25">
      <c r="B45" s="23" t="s">
        <v>17</v>
      </c>
      <c r="C45" s="24" t="s">
        <v>42</v>
      </c>
      <c r="D45" s="25">
        <v>3</v>
      </c>
    </row>
    <row r="46" spans="1:4" x14ac:dyDescent="0.25">
      <c r="A46" s="15"/>
      <c r="B46" s="15"/>
      <c r="C46" s="16" t="s">
        <v>43</v>
      </c>
      <c r="D46" s="15">
        <v>6</v>
      </c>
    </row>
    <row r="47" spans="1:4" x14ac:dyDescent="0.25">
      <c r="A47" s="15"/>
      <c r="B47" s="15" t="s">
        <v>30</v>
      </c>
      <c r="C47" s="16" t="s">
        <v>44</v>
      </c>
      <c r="D47" s="15">
        <v>3</v>
      </c>
    </row>
    <row r="48" spans="1:4" ht="31.5" x14ac:dyDescent="0.25">
      <c r="A48" s="15"/>
      <c r="B48" s="15"/>
      <c r="C48" s="16" t="s">
        <v>45</v>
      </c>
      <c r="D48" s="15">
        <v>2</v>
      </c>
    </row>
    <row r="49" spans="1:4" x14ac:dyDescent="0.25">
      <c r="A49" s="15"/>
      <c r="B49" s="15"/>
      <c r="C49" s="16" t="s">
        <v>46</v>
      </c>
      <c r="D49" s="15">
        <v>1.5</v>
      </c>
    </row>
    <row r="50" spans="1:4" x14ac:dyDescent="0.25">
      <c r="A50" s="15"/>
      <c r="B50" s="15"/>
      <c r="C50" s="16" t="s">
        <v>47</v>
      </c>
      <c r="D50" s="15">
        <v>2</v>
      </c>
    </row>
    <row r="51" spans="1:4" x14ac:dyDescent="0.25">
      <c r="A51" s="15"/>
      <c r="B51" s="15"/>
      <c r="C51" s="16" t="s">
        <v>48</v>
      </c>
      <c r="D51" s="17">
        <v>6</v>
      </c>
    </row>
    <row r="52" spans="1:4" x14ac:dyDescent="0.25">
      <c r="A52" s="15"/>
      <c r="B52" s="15"/>
      <c r="C52" s="16" t="s">
        <v>49</v>
      </c>
      <c r="D52" s="17">
        <v>4</v>
      </c>
    </row>
    <row r="53" spans="1:4" x14ac:dyDescent="0.25">
      <c r="A53" s="15" t="s">
        <v>22</v>
      </c>
      <c r="B53" s="15" t="s">
        <v>18</v>
      </c>
      <c r="C53" s="16" t="s">
        <v>50</v>
      </c>
      <c r="D53" s="15">
        <v>2</v>
      </c>
    </row>
    <row r="54" spans="1:4" x14ac:dyDescent="0.25">
      <c r="B54" s="19"/>
      <c r="C54" s="26" t="s">
        <v>51</v>
      </c>
      <c r="D54" s="19">
        <v>3.7</v>
      </c>
    </row>
    <row r="55" spans="1:4" x14ac:dyDescent="0.25">
      <c r="A55" s="15"/>
      <c r="B55" s="15"/>
      <c r="C55" s="26" t="s">
        <v>52</v>
      </c>
      <c r="D55" s="15">
        <v>1</v>
      </c>
    </row>
    <row r="56" spans="1:4" x14ac:dyDescent="0.25">
      <c r="A56" s="15"/>
      <c r="B56" s="15" t="s">
        <v>30</v>
      </c>
      <c r="C56" s="16" t="s">
        <v>53</v>
      </c>
      <c r="D56" s="15">
        <v>1</v>
      </c>
    </row>
    <row r="57" spans="1:4" ht="13.5" customHeight="1" x14ac:dyDescent="0.25">
      <c r="A57" s="15"/>
      <c r="B57" s="27"/>
      <c r="C57" s="16" t="s">
        <v>54</v>
      </c>
      <c r="D57" s="15">
        <v>1</v>
      </c>
    </row>
    <row r="58" spans="1:4" ht="31.5" x14ac:dyDescent="0.25">
      <c r="A58" s="15"/>
      <c r="B58" s="15"/>
      <c r="C58" s="16" t="s">
        <v>55</v>
      </c>
      <c r="D58" s="15">
        <v>4</v>
      </c>
    </row>
    <row r="59" spans="1:4" ht="13.5" customHeight="1" x14ac:dyDescent="0.25">
      <c r="A59" s="15"/>
      <c r="B59" s="15"/>
      <c r="C59" s="16" t="s">
        <v>56</v>
      </c>
      <c r="D59" s="15">
        <v>1</v>
      </c>
    </row>
    <row r="60" spans="1:4" x14ac:dyDescent="0.25">
      <c r="A60" s="15"/>
      <c r="B60" s="15" t="s">
        <v>17</v>
      </c>
      <c r="C60" s="16" t="s">
        <v>57</v>
      </c>
      <c r="D60" s="15">
        <v>0.4</v>
      </c>
    </row>
    <row r="61" spans="1:4" x14ac:dyDescent="0.25">
      <c r="A61" s="15"/>
      <c r="B61" s="15"/>
      <c r="C61" s="18" t="s">
        <v>58</v>
      </c>
      <c r="D61" s="17">
        <v>8</v>
      </c>
    </row>
    <row r="62" spans="1:4" x14ac:dyDescent="0.25">
      <c r="A62" s="15"/>
      <c r="B62" s="15"/>
      <c r="C62" s="16" t="s">
        <v>59</v>
      </c>
      <c r="D62" s="28">
        <v>2</v>
      </c>
    </row>
    <row r="63" spans="1:4" x14ac:dyDescent="0.25">
      <c r="A63" s="15" t="s">
        <v>60</v>
      </c>
      <c r="B63" s="15" t="s">
        <v>18</v>
      </c>
      <c r="C63" s="16" t="s">
        <v>61</v>
      </c>
      <c r="D63" s="28">
        <v>1</v>
      </c>
    </row>
    <row r="64" spans="1:4" x14ac:dyDescent="0.25">
      <c r="A64" s="15"/>
      <c r="B64" s="15"/>
      <c r="C64" s="16" t="s">
        <v>62</v>
      </c>
      <c r="D64" s="28">
        <v>2</v>
      </c>
    </row>
    <row r="65" spans="1:4" x14ac:dyDescent="0.25">
      <c r="A65" s="15"/>
      <c r="B65" s="15"/>
      <c r="C65" s="16" t="s">
        <v>63</v>
      </c>
      <c r="D65" s="28">
        <v>2</v>
      </c>
    </row>
    <row r="66" spans="1:4" x14ac:dyDescent="0.25">
      <c r="A66" s="15"/>
      <c r="B66" s="15" t="s">
        <v>17</v>
      </c>
      <c r="C66" s="16" t="s">
        <v>64</v>
      </c>
      <c r="D66" s="28">
        <v>8</v>
      </c>
    </row>
    <row r="67" spans="1:4" x14ac:dyDescent="0.25">
      <c r="A67" s="15"/>
      <c r="B67" s="15"/>
      <c r="C67" s="16" t="s">
        <v>65</v>
      </c>
      <c r="D67" s="28">
        <v>8</v>
      </c>
    </row>
    <row r="68" spans="1:4" ht="31.5" x14ac:dyDescent="0.25">
      <c r="A68" s="15"/>
      <c r="B68" s="15"/>
      <c r="C68" s="16" t="s">
        <v>66</v>
      </c>
      <c r="D68" s="28">
        <v>8</v>
      </c>
    </row>
    <row r="69" spans="1:4" x14ac:dyDescent="0.25">
      <c r="A69" s="15"/>
      <c r="B69" s="15"/>
      <c r="C69" s="16" t="s">
        <v>64</v>
      </c>
      <c r="D69" s="28">
        <v>13.33</v>
      </c>
    </row>
    <row r="70" spans="1:4" x14ac:dyDescent="0.25">
      <c r="A70" s="15"/>
      <c r="B70" s="15"/>
      <c r="C70" s="16" t="s">
        <v>67</v>
      </c>
      <c r="D70" s="28">
        <v>4</v>
      </c>
    </row>
    <row r="71" spans="1:4" ht="31.5" x14ac:dyDescent="0.25">
      <c r="A71" s="15"/>
      <c r="B71" s="15"/>
      <c r="C71" s="16" t="s">
        <v>68</v>
      </c>
      <c r="D71" s="28">
        <v>12</v>
      </c>
    </row>
    <row r="72" spans="1:4" x14ac:dyDescent="0.25">
      <c r="A72" s="15"/>
      <c r="B72" s="15" t="s">
        <v>30</v>
      </c>
      <c r="C72" s="16" t="s">
        <v>69</v>
      </c>
      <c r="D72" s="28">
        <v>12</v>
      </c>
    </row>
    <row r="73" spans="1:4" x14ac:dyDescent="0.25">
      <c r="A73" s="15"/>
      <c r="B73" s="15"/>
      <c r="C73" s="16" t="s">
        <v>70</v>
      </c>
      <c r="D73" s="28">
        <v>8</v>
      </c>
    </row>
    <row r="74" spans="1:4" x14ac:dyDescent="0.25">
      <c r="A74" s="15"/>
      <c r="B74" s="15"/>
      <c r="C74" s="16" t="s">
        <v>71</v>
      </c>
      <c r="D74" s="28">
        <v>1.5</v>
      </c>
    </row>
    <row r="75" spans="1:4" x14ac:dyDescent="0.25">
      <c r="A75" s="15"/>
      <c r="B75" s="15"/>
      <c r="C75" s="16" t="s">
        <v>72</v>
      </c>
      <c r="D75" s="28">
        <v>4.7</v>
      </c>
    </row>
    <row r="76" spans="1:4" x14ac:dyDescent="0.25">
      <c r="A76" s="15"/>
      <c r="B76" s="15"/>
      <c r="C76" s="16" t="s">
        <v>73</v>
      </c>
      <c r="D76" s="28">
        <v>2</v>
      </c>
    </row>
    <row r="77" spans="1:4" x14ac:dyDescent="0.25">
      <c r="A77" s="15"/>
      <c r="B77" s="15"/>
      <c r="C77" s="16" t="s">
        <v>74</v>
      </c>
      <c r="D77" s="28">
        <v>2</v>
      </c>
    </row>
    <row r="78" spans="1:4" x14ac:dyDescent="0.25">
      <c r="A78" s="15"/>
      <c r="B78" s="15"/>
      <c r="C78" s="16" t="s">
        <v>75</v>
      </c>
      <c r="D78" s="28">
        <v>1</v>
      </c>
    </row>
    <row r="79" spans="1:4" x14ac:dyDescent="0.25">
      <c r="A79" s="15"/>
      <c r="B79" s="15"/>
      <c r="C79" s="16" t="s">
        <v>76</v>
      </c>
      <c r="D79" s="28">
        <v>4</v>
      </c>
    </row>
    <row r="80" spans="1:4" x14ac:dyDescent="0.25">
      <c r="A80" s="15"/>
      <c r="B80" s="15"/>
      <c r="C80" s="16" t="s">
        <v>158</v>
      </c>
      <c r="D80" s="28">
        <v>40.299999999999997</v>
      </c>
    </row>
    <row r="81" spans="1:4" x14ac:dyDescent="0.25">
      <c r="A81" s="15" t="s">
        <v>77</v>
      </c>
      <c r="B81" s="15" t="s">
        <v>30</v>
      </c>
      <c r="C81" s="16" t="s">
        <v>78</v>
      </c>
      <c r="D81" s="28">
        <v>1</v>
      </c>
    </row>
    <row r="82" spans="1:4" x14ac:dyDescent="0.25">
      <c r="A82" s="15" t="s">
        <v>79</v>
      </c>
      <c r="B82" s="15" t="s">
        <v>30</v>
      </c>
      <c r="C82" s="16" t="s">
        <v>80</v>
      </c>
      <c r="D82" s="28">
        <v>3.35</v>
      </c>
    </row>
    <row r="83" spans="1:4" x14ac:dyDescent="0.25">
      <c r="A83" s="15"/>
      <c r="B83" s="15" t="s">
        <v>18</v>
      </c>
      <c r="C83" s="16" t="s">
        <v>81</v>
      </c>
      <c r="D83" s="28">
        <v>2</v>
      </c>
    </row>
    <row r="84" spans="1:4" x14ac:dyDescent="0.25">
      <c r="A84" s="15"/>
      <c r="B84" s="15" t="s">
        <v>17</v>
      </c>
      <c r="C84" s="16" t="s">
        <v>82</v>
      </c>
      <c r="D84" s="28">
        <v>2</v>
      </c>
    </row>
    <row r="85" spans="1:4" x14ac:dyDescent="0.25">
      <c r="A85" s="15"/>
      <c r="B85" s="15"/>
      <c r="C85" s="16" t="s">
        <v>83</v>
      </c>
      <c r="D85" s="28">
        <v>28</v>
      </c>
    </row>
    <row r="86" spans="1:4" ht="31.5" x14ac:dyDescent="0.25">
      <c r="A86" s="15" t="s">
        <v>88</v>
      </c>
      <c r="B86" s="15" t="s">
        <v>18</v>
      </c>
      <c r="C86" s="16" t="s">
        <v>89</v>
      </c>
      <c r="D86" s="28">
        <v>1</v>
      </c>
    </row>
    <row r="87" spans="1:4" ht="31.5" x14ac:dyDescent="0.25">
      <c r="A87" s="15"/>
      <c r="B87" s="15"/>
      <c r="C87" s="16" t="s">
        <v>90</v>
      </c>
      <c r="D87" s="28">
        <v>1.5</v>
      </c>
    </row>
    <row r="88" spans="1:4" x14ac:dyDescent="0.25">
      <c r="A88" s="15"/>
      <c r="B88" s="15" t="s">
        <v>17</v>
      </c>
      <c r="C88" s="16" t="s">
        <v>91</v>
      </c>
      <c r="D88" s="28">
        <v>1.5</v>
      </c>
    </row>
    <row r="89" spans="1:4" x14ac:dyDescent="0.25">
      <c r="A89" s="15"/>
      <c r="B89" s="15"/>
      <c r="C89" s="16" t="s">
        <v>92</v>
      </c>
      <c r="D89" s="28">
        <v>8</v>
      </c>
    </row>
    <row r="90" spans="1:4" ht="31.5" x14ac:dyDescent="0.25">
      <c r="A90" s="15"/>
      <c r="B90" s="15" t="s">
        <v>30</v>
      </c>
      <c r="C90" s="16" t="s">
        <v>93</v>
      </c>
      <c r="D90" s="28">
        <v>2</v>
      </c>
    </row>
    <row r="91" spans="1:4" x14ac:dyDescent="0.25">
      <c r="A91" s="15"/>
      <c r="B91" s="15"/>
      <c r="C91" s="16" t="s">
        <v>94</v>
      </c>
      <c r="D91" s="28">
        <v>2</v>
      </c>
    </row>
    <row r="92" spans="1:4" x14ac:dyDescent="0.25">
      <c r="A92" s="15"/>
      <c r="B92" s="15"/>
      <c r="C92" s="16" t="s">
        <v>95</v>
      </c>
      <c r="D92" s="28">
        <v>1.5</v>
      </c>
    </row>
    <row r="93" spans="1:4" x14ac:dyDescent="0.25">
      <c r="A93" s="15"/>
      <c r="B93" s="15"/>
      <c r="C93" s="16" t="s">
        <v>96</v>
      </c>
      <c r="D93" s="28">
        <v>2</v>
      </c>
    </row>
    <row r="94" spans="1:4" x14ac:dyDescent="0.25">
      <c r="A94" s="15"/>
      <c r="B94" s="15"/>
      <c r="C94" s="16" t="s">
        <v>97</v>
      </c>
      <c r="D94" s="28">
        <v>2</v>
      </c>
    </row>
    <row r="95" spans="1:4" x14ac:dyDescent="0.25">
      <c r="A95" s="15"/>
      <c r="B95" s="15"/>
      <c r="C95" s="16" t="s">
        <v>155</v>
      </c>
      <c r="D95" s="28">
        <v>32</v>
      </c>
    </row>
    <row r="96" spans="1:4" x14ac:dyDescent="0.25">
      <c r="A96" s="15"/>
      <c r="B96" s="15"/>
      <c r="C96" s="16" t="s">
        <v>156</v>
      </c>
      <c r="D96" s="28">
        <v>16</v>
      </c>
    </row>
    <row r="97" spans="1:4" x14ac:dyDescent="0.25">
      <c r="A97" s="15"/>
      <c r="B97" s="15"/>
      <c r="C97" s="16" t="s">
        <v>157</v>
      </c>
      <c r="D97" s="28">
        <v>22</v>
      </c>
    </row>
    <row r="98" spans="1:4" x14ac:dyDescent="0.25">
      <c r="A98" s="15" t="s">
        <v>98</v>
      </c>
      <c r="B98" s="15" t="s">
        <v>30</v>
      </c>
      <c r="C98" s="16" t="s">
        <v>74</v>
      </c>
      <c r="D98" s="28">
        <v>6</v>
      </c>
    </row>
    <row r="99" spans="1:4" x14ac:dyDescent="0.25">
      <c r="A99" s="15"/>
      <c r="B99" s="15"/>
      <c r="C99" s="16" t="s">
        <v>99</v>
      </c>
      <c r="D99" s="28">
        <v>1</v>
      </c>
    </row>
    <row r="100" spans="1:4" x14ac:dyDescent="0.25">
      <c r="A100" s="15"/>
      <c r="B100" s="15"/>
      <c r="C100" s="16" t="s">
        <v>100</v>
      </c>
      <c r="D100" s="28">
        <v>2</v>
      </c>
    </row>
    <row r="101" spans="1:4" x14ac:dyDescent="0.25">
      <c r="A101" s="15" t="s">
        <v>101</v>
      </c>
      <c r="B101" s="15" t="s">
        <v>18</v>
      </c>
      <c r="C101" s="16" t="s">
        <v>102</v>
      </c>
      <c r="D101" s="28">
        <v>2</v>
      </c>
    </row>
    <row r="102" spans="1:4" x14ac:dyDescent="0.25">
      <c r="A102" s="15"/>
      <c r="B102" s="15"/>
      <c r="C102" s="16" t="s">
        <v>103</v>
      </c>
      <c r="D102" s="28">
        <v>3</v>
      </c>
    </row>
    <row r="103" spans="1:4" x14ac:dyDescent="0.25">
      <c r="A103" s="15"/>
      <c r="B103" s="15" t="s">
        <v>30</v>
      </c>
      <c r="C103" s="16" t="s">
        <v>104</v>
      </c>
      <c r="D103" s="28">
        <v>3.65</v>
      </c>
    </row>
    <row r="104" spans="1:4" x14ac:dyDescent="0.25">
      <c r="A104" s="15"/>
      <c r="B104" s="15"/>
      <c r="C104" s="16" t="s">
        <v>105</v>
      </c>
      <c r="D104" s="28">
        <v>3</v>
      </c>
    </row>
    <row r="105" spans="1:4" x14ac:dyDescent="0.25">
      <c r="A105" s="15"/>
      <c r="B105" s="15"/>
      <c r="C105" s="16" t="s">
        <v>106</v>
      </c>
      <c r="D105" s="28">
        <v>1</v>
      </c>
    </row>
    <row r="106" spans="1:4" x14ac:dyDescent="0.25">
      <c r="A106" s="15"/>
      <c r="B106" s="15"/>
      <c r="C106" s="16" t="s">
        <v>153</v>
      </c>
      <c r="D106" s="28">
        <v>32</v>
      </c>
    </row>
    <row r="107" spans="1:4" s="40" customFormat="1" x14ac:dyDescent="0.25">
      <c r="A107" s="27" t="s">
        <v>108</v>
      </c>
      <c r="B107" s="27" t="s">
        <v>17</v>
      </c>
      <c r="C107" s="39" t="s">
        <v>109</v>
      </c>
      <c r="D107" s="27">
        <v>8</v>
      </c>
    </row>
    <row r="108" spans="1:4" s="40" customFormat="1" x14ac:dyDescent="0.25">
      <c r="A108" s="27"/>
      <c r="B108" s="27"/>
      <c r="C108" s="39" t="s">
        <v>110</v>
      </c>
      <c r="D108" s="27">
        <v>2</v>
      </c>
    </row>
    <row r="109" spans="1:4" s="40" customFormat="1" ht="31.5" x14ac:dyDescent="0.25">
      <c r="A109" s="27"/>
      <c r="B109" s="27" t="s">
        <v>30</v>
      </c>
      <c r="C109" s="39" t="s">
        <v>111</v>
      </c>
      <c r="D109" s="27">
        <v>16</v>
      </c>
    </row>
    <row r="110" spans="1:4" s="40" customFormat="1" ht="31.5" x14ac:dyDescent="0.25">
      <c r="A110" s="27"/>
      <c r="B110" s="27"/>
      <c r="C110" s="39" t="s">
        <v>112</v>
      </c>
      <c r="D110" s="27">
        <v>3</v>
      </c>
    </row>
    <row r="111" spans="1:4" s="40" customFormat="1" x14ac:dyDescent="0.25">
      <c r="A111" s="27"/>
      <c r="B111" s="27"/>
      <c r="C111" s="39" t="s">
        <v>113</v>
      </c>
      <c r="D111" s="27">
        <v>8</v>
      </c>
    </row>
    <row r="112" spans="1:4" s="40" customFormat="1" x14ac:dyDescent="0.25">
      <c r="A112" s="27"/>
      <c r="B112" s="27"/>
      <c r="C112" s="41" t="s">
        <v>114</v>
      </c>
      <c r="D112" s="27">
        <v>2</v>
      </c>
    </row>
    <row r="113" spans="1:4" s="40" customFormat="1" x14ac:dyDescent="0.25">
      <c r="A113" s="27"/>
      <c r="B113" s="27"/>
      <c r="C113" s="39" t="s">
        <v>115</v>
      </c>
      <c r="D113" s="27">
        <v>1</v>
      </c>
    </row>
    <row r="114" spans="1:4" s="40" customFormat="1" x14ac:dyDescent="0.25">
      <c r="A114" s="27"/>
      <c r="B114" s="27"/>
      <c r="C114" s="39" t="s">
        <v>116</v>
      </c>
      <c r="D114" s="27">
        <v>2</v>
      </c>
    </row>
    <row r="115" spans="1:4" s="40" customFormat="1" ht="31.5" x14ac:dyDescent="0.25">
      <c r="A115" s="27"/>
      <c r="B115" s="27"/>
      <c r="C115" s="39" t="s">
        <v>117</v>
      </c>
      <c r="D115" s="27">
        <v>1</v>
      </c>
    </row>
    <row r="116" spans="1:4" s="40" customFormat="1" ht="31.5" x14ac:dyDescent="0.25">
      <c r="A116" s="27"/>
      <c r="B116" s="27"/>
      <c r="C116" s="39" t="s">
        <v>118</v>
      </c>
      <c r="D116" s="42">
        <v>1</v>
      </c>
    </row>
    <row r="117" spans="1:4" s="40" customFormat="1" x14ac:dyDescent="0.25">
      <c r="A117" s="27"/>
      <c r="B117" s="27"/>
      <c r="C117" s="39" t="s">
        <v>119</v>
      </c>
      <c r="D117" s="27">
        <v>1</v>
      </c>
    </row>
    <row r="118" spans="1:4" s="40" customFormat="1" x14ac:dyDescent="0.25">
      <c r="A118" s="27"/>
      <c r="B118" s="27"/>
      <c r="C118" s="39" t="s">
        <v>120</v>
      </c>
      <c r="D118" s="27">
        <v>3</v>
      </c>
    </row>
    <row r="119" spans="1:4" s="40" customFormat="1" x14ac:dyDescent="0.25">
      <c r="A119" s="27"/>
      <c r="B119" s="27"/>
      <c r="C119" s="39" t="s">
        <v>74</v>
      </c>
      <c r="D119" s="27">
        <v>3</v>
      </c>
    </row>
    <row r="120" spans="1:4" s="40" customFormat="1" x14ac:dyDescent="0.25">
      <c r="A120" s="27"/>
      <c r="B120" s="27"/>
      <c r="C120" s="39" t="s">
        <v>121</v>
      </c>
      <c r="D120" s="27">
        <v>4.5</v>
      </c>
    </row>
    <row r="121" spans="1:4" s="40" customFormat="1" x14ac:dyDescent="0.25">
      <c r="A121" s="27"/>
      <c r="B121" s="27"/>
      <c r="C121" s="39" t="s">
        <v>122</v>
      </c>
      <c r="D121" s="27">
        <v>1</v>
      </c>
    </row>
    <row r="122" spans="1:4" s="40" customFormat="1" x14ac:dyDescent="0.25">
      <c r="A122" s="27"/>
      <c r="B122" s="27"/>
      <c r="C122" s="39" t="s">
        <v>154</v>
      </c>
      <c r="D122" s="27">
        <v>170</v>
      </c>
    </row>
    <row r="123" spans="1:4" s="40" customFormat="1" x14ac:dyDescent="0.25">
      <c r="A123" s="27" t="s">
        <v>123</v>
      </c>
      <c r="B123" s="27" t="s">
        <v>17</v>
      </c>
      <c r="C123" s="43" t="s">
        <v>124</v>
      </c>
      <c r="D123" s="44">
        <v>4</v>
      </c>
    </row>
    <row r="124" spans="1:4" s="40" customFormat="1" x14ac:dyDescent="0.25">
      <c r="A124" s="27"/>
      <c r="B124" s="27"/>
      <c r="C124" s="39" t="s">
        <v>125</v>
      </c>
      <c r="D124" s="27">
        <v>2</v>
      </c>
    </row>
    <row r="125" spans="1:4" s="40" customFormat="1" ht="31.5" x14ac:dyDescent="0.25">
      <c r="A125" s="27"/>
      <c r="B125" s="27"/>
      <c r="C125" s="39" t="s">
        <v>126</v>
      </c>
      <c r="D125" s="27">
        <v>16</v>
      </c>
    </row>
    <row r="126" spans="1:4" s="40" customFormat="1" x14ac:dyDescent="0.25">
      <c r="A126" s="27"/>
      <c r="B126" s="27" t="s">
        <v>18</v>
      </c>
      <c r="C126" s="39" t="s">
        <v>127</v>
      </c>
      <c r="D126" s="27">
        <v>1.5</v>
      </c>
    </row>
    <row r="127" spans="1:4" s="40" customFormat="1" x14ac:dyDescent="0.25">
      <c r="A127" s="27"/>
      <c r="B127" s="27" t="s">
        <v>30</v>
      </c>
      <c r="C127" s="39" t="s">
        <v>128</v>
      </c>
      <c r="D127" s="27">
        <v>2</v>
      </c>
    </row>
    <row r="128" spans="1:4" s="40" customFormat="1" x14ac:dyDescent="0.25">
      <c r="A128" s="27"/>
      <c r="B128" s="27"/>
      <c r="C128" s="39" t="s">
        <v>129</v>
      </c>
      <c r="D128" s="27">
        <v>1</v>
      </c>
    </row>
    <row r="129" spans="1:7" s="40" customFormat="1" x14ac:dyDescent="0.25">
      <c r="A129" s="27"/>
      <c r="B129" s="27"/>
      <c r="C129" s="39" t="s">
        <v>130</v>
      </c>
      <c r="D129" s="27">
        <v>1</v>
      </c>
      <c r="G129" s="40">
        <f>D147*99.21</f>
        <v>69251.556299999997</v>
      </c>
    </row>
    <row r="130" spans="1:7" s="40" customFormat="1" ht="31.5" x14ac:dyDescent="0.25">
      <c r="A130" s="27"/>
      <c r="B130" s="27"/>
      <c r="C130" s="39" t="s">
        <v>131</v>
      </c>
      <c r="D130" s="27">
        <v>1</v>
      </c>
    </row>
    <row r="131" spans="1:7" s="40" customFormat="1" x14ac:dyDescent="0.25">
      <c r="A131" s="27"/>
      <c r="B131" s="27"/>
      <c r="C131" s="39" t="s">
        <v>132</v>
      </c>
      <c r="D131" s="27">
        <v>2</v>
      </c>
    </row>
    <row r="132" spans="1:7" s="40" customFormat="1" x14ac:dyDescent="0.25">
      <c r="A132" s="27"/>
      <c r="B132" s="27"/>
      <c r="C132" s="39" t="s">
        <v>133</v>
      </c>
      <c r="D132" s="27">
        <v>2.9</v>
      </c>
    </row>
    <row r="133" spans="1:7" s="40" customFormat="1" x14ac:dyDescent="0.25">
      <c r="A133" s="27"/>
      <c r="B133" s="27"/>
      <c r="C133" s="39" t="s">
        <v>134</v>
      </c>
      <c r="D133" s="27">
        <v>1</v>
      </c>
    </row>
    <row r="134" spans="1:7" s="40" customFormat="1" x14ac:dyDescent="0.25">
      <c r="A134" s="27"/>
      <c r="B134" s="27"/>
      <c r="C134" s="39" t="s">
        <v>135</v>
      </c>
      <c r="D134" s="27">
        <v>1</v>
      </c>
    </row>
    <row r="135" spans="1:7" s="40" customFormat="1" ht="31.5" x14ac:dyDescent="0.25">
      <c r="A135" s="27" t="s">
        <v>136</v>
      </c>
      <c r="B135" s="27" t="s">
        <v>18</v>
      </c>
      <c r="C135" s="43" t="s">
        <v>137</v>
      </c>
      <c r="D135" s="27">
        <v>8</v>
      </c>
    </row>
    <row r="136" spans="1:7" s="40" customFormat="1" x14ac:dyDescent="0.25">
      <c r="A136" s="27"/>
      <c r="B136" s="27"/>
      <c r="C136" s="39" t="s">
        <v>138</v>
      </c>
      <c r="D136" s="27">
        <v>1</v>
      </c>
    </row>
    <row r="137" spans="1:7" s="40" customFormat="1" ht="31.5" x14ac:dyDescent="0.25">
      <c r="A137" s="27"/>
      <c r="B137" s="27"/>
      <c r="C137" s="39" t="s">
        <v>139</v>
      </c>
      <c r="D137" s="27">
        <v>2.5</v>
      </c>
    </row>
    <row r="138" spans="1:7" s="40" customFormat="1" x14ac:dyDescent="0.25">
      <c r="A138" s="27"/>
      <c r="B138" s="27" t="s">
        <v>30</v>
      </c>
      <c r="C138" s="39" t="s">
        <v>140</v>
      </c>
      <c r="D138" s="27">
        <v>4</v>
      </c>
    </row>
    <row r="139" spans="1:7" s="40" customFormat="1" x14ac:dyDescent="0.25">
      <c r="A139" s="27"/>
      <c r="B139" s="27"/>
      <c r="C139" s="39" t="s">
        <v>141</v>
      </c>
      <c r="D139" s="27">
        <v>2</v>
      </c>
    </row>
    <row r="140" spans="1:7" s="40" customFormat="1" x14ac:dyDescent="0.25">
      <c r="A140" s="27"/>
      <c r="B140" s="27"/>
      <c r="C140" s="39" t="s">
        <v>142</v>
      </c>
      <c r="D140" s="27">
        <v>2</v>
      </c>
    </row>
    <row r="141" spans="1:7" s="40" customFormat="1" x14ac:dyDescent="0.25">
      <c r="A141" s="27"/>
      <c r="B141" s="27"/>
      <c r="C141" s="39" t="s">
        <v>143</v>
      </c>
      <c r="D141" s="27">
        <v>4</v>
      </c>
    </row>
    <row r="142" spans="1:7" s="40" customFormat="1" x14ac:dyDescent="0.25">
      <c r="A142" s="27"/>
      <c r="B142" s="27"/>
      <c r="C142" s="39" t="s">
        <v>144</v>
      </c>
      <c r="D142" s="27">
        <v>1</v>
      </c>
    </row>
    <row r="143" spans="1:7" s="40" customFormat="1" x14ac:dyDescent="0.25">
      <c r="A143" s="27"/>
      <c r="B143" s="27"/>
      <c r="C143" s="43" t="s">
        <v>145</v>
      </c>
      <c r="D143" s="27">
        <v>2</v>
      </c>
    </row>
    <row r="144" spans="1:7" s="40" customFormat="1" x14ac:dyDescent="0.25">
      <c r="A144" s="27"/>
      <c r="B144" s="27"/>
      <c r="C144" s="39" t="s">
        <v>146</v>
      </c>
      <c r="D144" s="27">
        <v>4</v>
      </c>
    </row>
    <row r="145" spans="1:4" s="40" customFormat="1" x14ac:dyDescent="0.25">
      <c r="A145" s="27"/>
      <c r="B145" s="27"/>
      <c r="C145" s="39" t="s">
        <v>147</v>
      </c>
      <c r="D145" s="27">
        <v>8</v>
      </c>
    </row>
    <row r="146" spans="1:4" s="40" customFormat="1" ht="31.5" x14ac:dyDescent="0.25">
      <c r="A146" s="27"/>
      <c r="B146" s="27"/>
      <c r="C146" s="39" t="s">
        <v>148</v>
      </c>
      <c r="D146" s="27">
        <v>6</v>
      </c>
    </row>
    <row r="147" spans="1:4" x14ac:dyDescent="0.25">
      <c r="A147" s="15"/>
      <c r="B147" s="15"/>
      <c r="C147" s="37" t="s">
        <v>19</v>
      </c>
      <c r="D147" s="29">
        <f>SUM(D31:D146)</f>
        <v>698.03</v>
      </c>
    </row>
    <row r="151" spans="1:4" x14ac:dyDescent="0.25">
      <c r="B151" s="1" t="s">
        <v>29</v>
      </c>
    </row>
  </sheetData>
  <mergeCells count="21">
    <mergeCell ref="A28:C28"/>
    <mergeCell ref="B15:C15"/>
    <mergeCell ref="B16:C16"/>
    <mergeCell ref="B19:C19"/>
    <mergeCell ref="B26:C26"/>
    <mergeCell ref="A27:C27"/>
    <mergeCell ref="B20:C20"/>
    <mergeCell ref="B21:C21"/>
    <mergeCell ref="B17:C17"/>
    <mergeCell ref="B7:C7"/>
    <mergeCell ref="B8:C8"/>
    <mergeCell ref="B11:C11"/>
    <mergeCell ref="B12:C12"/>
    <mergeCell ref="B14:C14"/>
    <mergeCell ref="B9:C9"/>
    <mergeCell ref="B10:C10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2015-03-10T05:04:30Z</dcterms:modified>
</cp:coreProperties>
</file>