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кв.'!$A$1:$E$60</definedName>
    <definedName name="_xlnm.Print_Area" localSheetId="2">'3 кв.'!$A$1:$E$61</definedName>
  </definedNames>
  <calcPr calcId="145621"/>
</workbook>
</file>

<file path=xl/calcChain.xml><?xml version="1.0" encoding="utf-8"?>
<calcChain xmlns="http://schemas.openxmlformats.org/spreadsheetml/2006/main">
  <c r="E41" i="3" l="1"/>
  <c r="B61" i="3" l="1"/>
  <c r="E37" i="3"/>
  <c r="E38" i="3"/>
  <c r="E39" i="3"/>
  <c r="E36" i="3" l="1"/>
  <c r="E34" i="3"/>
  <c r="E33" i="3"/>
  <c r="E31" i="3"/>
  <c r="E30" i="3"/>
  <c r="E29" i="3"/>
  <c r="E28" i="3"/>
  <c r="E38" i="2" l="1"/>
  <c r="B58" i="2" s="1"/>
  <c r="E36" i="2"/>
  <c r="E34" i="2"/>
  <c r="E33" i="2"/>
  <c r="E31" i="2"/>
  <c r="E30" i="2"/>
  <c r="E29" i="2"/>
  <c r="E28" i="2"/>
  <c r="E34" i="1" l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<sst xmlns="http://schemas.openxmlformats.org/spreadsheetml/2006/main" count="208" uniqueCount="71">
  <si>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</si>
  <si>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</si>
  <si>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</si>
  <si>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</si>
  <si>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</si>
  <si>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</si>
  <si>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</si>
  <si>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</si>
  <si>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</si>
  <si>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</si>
  <si>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</si>
  <si>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</si>
  <si>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</si>
  <si>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</si>
  <si>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</si>
  <si>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</si>
  <si>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</si>
  <si>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</si>
  <si>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</si>
  <si>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</si>
  <si>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</si>
  <si>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</si>
  <si>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</si>
  <si>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</si>
  <si>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</si>
  <si>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</si>
  <si>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</si>
  <si>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</si>
  <si>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</si>
  <si>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</si>
  <si>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</si>
  <si>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</si>
  <si>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</si>
  <si>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</si>
  <si>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</si>
  <si>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</si>
  <si>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</si>
  <si>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Пятилетки, д. 75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</si>
  <si>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Волоховой Антонины Даниловны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</si>
  <si>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№23 от 08.04.2013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</si>
  <si>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№23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</si>
  <si>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Пятилетки</t>
    </r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</si>
  <si>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</si>
  <si>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</si>
  <si>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Волоховой А.Д.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</si>
  <si>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</si>
  <si>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</si>
  <si>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</si>
  <si>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сто девяносто семь (прописью) рублей 72 копейки.</t>
    </r>
  </si>
  <si>
    <t>Общехозяйственные расходы</t>
  </si>
  <si>
    <t>"30" 06  2016 г.</t>
  </si>
  <si>
    <t>Установка песочницы (кв.4)</t>
  </si>
  <si>
    <t>июнь</t>
  </si>
  <si>
    <t>ч/час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</si>
  <si>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</si>
  <si>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</si>
  <si>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</si>
  <si>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</si>
  <si>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</si>
  <si>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</si>
  <si>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</si>
  <si>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 тысяч восемьсот шестьдесят пять (прописью) рублей 36 копеек.</t>
    </r>
  </si>
  <si>
    <t>"30" 09  2016 г.</t>
  </si>
  <si>
    <t>3 квартал</t>
  </si>
  <si>
    <t xml:space="preserve">Изготовление навеса над песочницей </t>
  </si>
  <si>
    <t>Установка замка на дверь в подвал, подгонка,установка петель (кв.4)</t>
  </si>
  <si>
    <t>Штукатурка оголовков (кв.2)</t>
  </si>
  <si>
    <t>Установка зонтика над песочницей (кв.2)</t>
  </si>
  <si>
    <t>август</t>
  </si>
  <si>
    <t>сентябрь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</si>
  <si>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семнадцать тысяч пятьсот тридцать один рубль 64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</si>
</sst>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5" xfId="0" applyFont="1" applyBorder="1"/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3" zoomScaleNormal="100" zoomScaleSheetLayoutView="100" workbookViewId="0">
      <selection activeCell="A25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2.2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8" t="s">
        <v>15</v>
      </c>
      <c r="E4" s="4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7" t="s">
        <v>37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ht="7.5" customHeight="1" x14ac:dyDescent="0.25">
      <c r="A9" s="40"/>
      <c r="B9" s="40"/>
      <c r="C9" s="40"/>
      <c r="D9" s="40"/>
      <c r="E9" s="40"/>
    </row>
    <row r="10" spans="1:5" x14ac:dyDescent="0.25">
      <c r="A10" s="36" t="s">
        <v>38</v>
      </c>
      <c r="B10" s="36"/>
      <c r="C10" s="36"/>
      <c r="D10" s="36"/>
      <c r="E10" s="36"/>
    </row>
    <row r="11" spans="1:5" ht="22.5" customHeight="1" x14ac:dyDescent="0.25">
      <c r="A11" s="41" t="s">
        <v>16</v>
      </c>
      <c r="B11" s="42"/>
      <c r="C11" s="42"/>
      <c r="D11" s="42"/>
      <c r="E11" s="42"/>
    </row>
    <row r="12" spans="1:5" ht="9" customHeight="1" x14ac:dyDescent="0.25">
      <c r="A12" s="40"/>
      <c r="B12" s="40"/>
      <c r="C12" s="40"/>
      <c r="D12" s="40"/>
      <c r="E12" s="40"/>
    </row>
    <row r="13" spans="1:5" ht="30.75" customHeight="1" x14ac:dyDescent="0.25">
      <c r="A13" s="36" t="s">
        <v>39</v>
      </c>
      <c r="B13" s="36"/>
      <c r="C13" s="36"/>
      <c r="D13" s="36"/>
      <c r="E13" s="36"/>
    </row>
    <row r="14" spans="1:5" x14ac:dyDescent="0.25">
      <c r="A14" s="43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36" t="s">
        <v>32</v>
      </c>
      <c r="B16" s="36"/>
      <c r="C16" s="36"/>
      <c r="D16" s="36"/>
      <c r="E16" s="36"/>
    </row>
    <row r="17" spans="1:7" ht="11.25" customHeight="1" x14ac:dyDescent="0.25">
      <c r="A17" s="43" t="s">
        <v>2</v>
      </c>
      <c r="B17" s="40"/>
      <c r="C17" s="40"/>
      <c r="D17" s="40"/>
      <c r="E17" s="4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6" t="s">
        <v>33</v>
      </c>
      <c r="B19" s="36"/>
      <c r="C19" s="36"/>
      <c r="D19" s="36"/>
      <c r="E19" s="36"/>
    </row>
    <row r="20" spans="1:7" ht="10.5" customHeight="1" x14ac:dyDescent="0.25">
      <c r="A20" s="43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33.75" customHeight="1" x14ac:dyDescent="0.25">
      <c r="A25" s="39" t="s">
        <v>41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v>278.8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1212.78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1881.9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0.83</v>
      </c>
      <c r="E30" s="10">
        <f>D30*F26*G26</f>
        <v>694.21199999999999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0.06</v>
      </c>
      <c r="E31" s="10">
        <f>D31*F26*G26</f>
        <v>50.184000000000005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0.71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0.98</v>
      </c>
      <c r="E33" s="10">
        <f>D33*F26*G26</f>
        <v>819.67200000000003</v>
      </c>
    </row>
    <row r="34" spans="1:5" ht="15.75" thickBot="1" x14ac:dyDescent="0.3">
      <c r="A34" s="18" t="s">
        <v>49</v>
      </c>
      <c r="B34" s="19" t="s">
        <v>34</v>
      </c>
      <c r="C34" s="20" t="s">
        <v>5</v>
      </c>
      <c r="D34" s="20">
        <v>1.84</v>
      </c>
      <c r="E34" s="21">
        <f>D34*F26*G26</f>
        <v>1538.9760000000001</v>
      </c>
    </row>
    <row r="35" spans="1:5" x14ac:dyDescent="0.25">
      <c r="A35" s="9" t="s">
        <v>45</v>
      </c>
      <c r="B35" s="11" t="s">
        <v>46</v>
      </c>
      <c r="C35" s="3" t="s">
        <v>47</v>
      </c>
      <c r="D35" s="3"/>
      <c r="E35" s="10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6197.7240000000002</v>
      </c>
    </row>
    <row r="39" spans="1:5" ht="42.75" customHeight="1" x14ac:dyDescent="0.25">
      <c r="A39" s="36" t="s">
        <v>48</v>
      </c>
      <c r="B39" s="36"/>
      <c r="C39" s="36"/>
      <c r="D39" s="36"/>
      <c r="E39" s="36"/>
    </row>
    <row r="40" spans="1:5" ht="30" customHeight="1" x14ac:dyDescent="0.25">
      <c r="A40" s="36" t="s">
        <v>23</v>
      </c>
      <c r="B40" s="36"/>
      <c r="C40" s="36"/>
      <c r="D40" s="36"/>
      <c r="E40" s="36"/>
    </row>
    <row r="41" spans="1:5" x14ac:dyDescent="0.25">
      <c r="A41" s="36" t="s">
        <v>22</v>
      </c>
      <c r="B41" s="36"/>
      <c r="C41" s="36"/>
      <c r="D41" s="36"/>
      <c r="E41" s="36"/>
    </row>
    <row r="42" spans="1:5" ht="31.5" customHeight="1" x14ac:dyDescent="0.25">
      <c r="A42" s="36" t="s">
        <v>42</v>
      </c>
      <c r="B42" s="36"/>
      <c r="C42" s="36"/>
      <c r="D42" s="36"/>
      <c r="E42" s="36"/>
    </row>
    <row r="43" spans="1:5" x14ac:dyDescent="0.25">
      <c r="A43" s="36" t="s">
        <v>20</v>
      </c>
      <c r="B43" s="36"/>
      <c r="C43" s="36"/>
      <c r="D43" s="36"/>
      <c r="E43" s="36"/>
    </row>
    <row r="44" spans="1:5" x14ac:dyDescent="0.25">
      <c r="A44" s="37" t="s">
        <v>6</v>
      </c>
      <c r="B44" s="37"/>
      <c r="C44" s="37"/>
      <c r="D44" s="37"/>
      <c r="E44" s="37"/>
    </row>
    <row r="45" spans="1:5" x14ac:dyDescent="0.25">
      <c r="A45" s="36" t="s">
        <v>20</v>
      </c>
      <c r="B45" s="36"/>
      <c r="C45" s="36"/>
      <c r="D45" s="36"/>
      <c r="E45" s="36"/>
    </row>
    <row r="46" spans="1:5" x14ac:dyDescent="0.25">
      <c r="A46" s="38" t="s">
        <v>43</v>
      </c>
      <c r="B46" s="38"/>
      <c r="C46" s="38"/>
      <c r="D46" s="38"/>
      <c r="E46" s="38"/>
    </row>
    <row r="47" spans="1:5" ht="11.25" customHeight="1" x14ac:dyDescent="0.25">
      <c r="B47" s="35" t="s">
        <v>21</v>
      </c>
      <c r="C47" s="35"/>
      <c r="D47" s="35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38" t="s">
        <v>44</v>
      </c>
      <c r="B49" s="38"/>
      <c r="C49" s="38"/>
      <c r="D49" s="38"/>
      <c r="E49" s="38"/>
    </row>
    <row r="50" spans="1:5" ht="11.25" customHeight="1" x14ac:dyDescent="0.25">
      <c r="B50" s="35" t="s">
        <v>21</v>
      </c>
      <c r="C50" s="35"/>
      <c r="D50" s="35"/>
      <c r="E50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34" zoomScaleNormal="100" zoomScaleSheetLayoutView="100" workbookViewId="0">
      <selection activeCell="F40" sqref="F40:H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28515625" style="2" customWidth="1"/>
    <col min="9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1.5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2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8" t="s">
        <v>50</v>
      </c>
      <c r="E4" s="48"/>
    </row>
    <row r="5" spans="1:5" x14ac:dyDescent="0.25">
      <c r="A5" s="22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7" t="s">
        <v>37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/>
      <c r="B9" s="40"/>
      <c r="C9" s="40"/>
      <c r="D9" s="40"/>
      <c r="E9" s="40"/>
    </row>
    <row r="10" spans="1:5" x14ac:dyDescent="0.25">
      <c r="A10" s="36" t="s">
        <v>38</v>
      </c>
      <c r="B10" s="36"/>
      <c r="C10" s="36"/>
      <c r="D10" s="36"/>
      <c r="E10" s="36"/>
    </row>
    <row r="11" spans="1:5" ht="25.5" customHeight="1" x14ac:dyDescent="0.25">
      <c r="A11" s="41" t="s">
        <v>16</v>
      </c>
      <c r="B11" s="42"/>
      <c r="C11" s="42"/>
      <c r="D11" s="42"/>
      <c r="E11" s="42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36" t="s">
        <v>39</v>
      </c>
      <c r="B13" s="36"/>
      <c r="C13" s="36"/>
      <c r="D13" s="36"/>
      <c r="E13" s="36"/>
    </row>
    <row r="14" spans="1:5" x14ac:dyDescent="0.25">
      <c r="A14" s="43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36" t="s">
        <v>32</v>
      </c>
      <c r="B16" s="36"/>
      <c r="C16" s="36"/>
      <c r="D16" s="36"/>
      <c r="E16" s="36"/>
    </row>
    <row r="17" spans="1:7" ht="11.25" customHeight="1" x14ac:dyDescent="0.25">
      <c r="A17" s="43" t="s">
        <v>2</v>
      </c>
      <c r="B17" s="40"/>
      <c r="C17" s="40"/>
      <c r="D17" s="40"/>
      <c r="E17" s="40"/>
    </row>
    <row r="18" spans="1:7" ht="11.25" customHeight="1" x14ac:dyDescent="0.25">
      <c r="A18" s="23"/>
      <c r="B18" s="22"/>
      <c r="C18" s="22"/>
      <c r="D18" s="22"/>
      <c r="E18" s="22"/>
    </row>
    <row r="19" spans="1:7" x14ac:dyDescent="0.25">
      <c r="A19" s="36" t="s">
        <v>33</v>
      </c>
      <c r="B19" s="36"/>
      <c r="C19" s="36"/>
      <c r="D19" s="36"/>
      <c r="E19" s="36"/>
    </row>
    <row r="20" spans="1:7" ht="10.5" customHeight="1" x14ac:dyDescent="0.25">
      <c r="A20" s="43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33.75" customHeight="1" x14ac:dyDescent="0.25">
      <c r="A25" s="39" t="s">
        <v>41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v>278.8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970.22400000000005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1881.9</v>
      </c>
    </row>
    <row r="30" spans="1:7" ht="60" x14ac:dyDescent="0.25">
      <c r="A30" s="9" t="s">
        <v>28</v>
      </c>
      <c r="B30" s="11" t="s">
        <v>54</v>
      </c>
      <c r="C30" s="3" t="s">
        <v>5</v>
      </c>
      <c r="D30" s="3">
        <v>0.89</v>
      </c>
      <c r="E30" s="10">
        <f>D30*F26*G26</f>
        <v>744.39599999999996</v>
      </c>
    </row>
    <row r="31" spans="1:7" ht="38.25" x14ac:dyDescent="0.25">
      <c r="A31" s="9" t="s">
        <v>27</v>
      </c>
      <c r="B31" s="11" t="s">
        <v>54</v>
      </c>
      <c r="C31" s="3" t="s">
        <v>5</v>
      </c>
      <c r="D31" s="3">
        <v>0.06</v>
      </c>
      <c r="E31" s="10">
        <f>D31*F26*G26</f>
        <v>50.184000000000005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0.71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1672.8000000000002</v>
      </c>
    </row>
    <row r="34" spans="1:8" ht="15.75" thickBot="1" x14ac:dyDescent="0.3">
      <c r="A34" s="18" t="s">
        <v>49</v>
      </c>
      <c r="B34" s="19" t="s">
        <v>34</v>
      </c>
      <c r="C34" s="20" t="s">
        <v>5</v>
      </c>
      <c r="D34" s="20">
        <v>2.1</v>
      </c>
      <c r="E34" s="21">
        <f>D34*F26*G26</f>
        <v>1756.44</v>
      </c>
    </row>
    <row r="35" spans="1:8" ht="15.75" thickBot="1" x14ac:dyDescent="0.3">
      <c r="A35" s="18" t="s">
        <v>45</v>
      </c>
      <c r="B35" s="19" t="s">
        <v>60</v>
      </c>
      <c r="C35" s="20" t="s">
        <v>47</v>
      </c>
      <c r="D35" s="20"/>
      <c r="E35" s="21">
        <v>1599.37</v>
      </c>
    </row>
    <row r="36" spans="1:8" x14ac:dyDescent="0.25">
      <c r="A36" s="27" t="s">
        <v>51</v>
      </c>
      <c r="B36" s="24" t="s">
        <v>52</v>
      </c>
      <c r="C36" s="25" t="s">
        <v>53</v>
      </c>
      <c r="D36" s="25">
        <v>1.5</v>
      </c>
      <c r="E36" s="26">
        <f>D36*126.7</f>
        <v>190.05</v>
      </c>
    </row>
    <row r="37" spans="1:8" x14ac:dyDescent="0.25">
      <c r="A37" s="9"/>
      <c r="B37" s="11"/>
      <c r="C37" s="3"/>
      <c r="D37" s="3"/>
      <c r="E37" s="10"/>
    </row>
    <row r="38" spans="1:8" s="17" customFormat="1" ht="14.25" x14ac:dyDescent="0.2">
      <c r="A38" s="13" t="s">
        <v>36</v>
      </c>
      <c r="B38" s="14"/>
      <c r="C38" s="15"/>
      <c r="D38" s="15"/>
      <c r="E38" s="16">
        <f>SUM(E28:E37)</f>
        <v>8865.3640000000014</v>
      </c>
    </row>
    <row r="40" spans="1:8" ht="29.25" customHeight="1" x14ac:dyDescent="0.25">
      <c r="A40" s="36" t="s">
        <v>61</v>
      </c>
      <c r="B40" s="36"/>
      <c r="C40" s="36"/>
      <c r="D40" s="36"/>
      <c r="E40" s="36"/>
    </row>
    <row r="41" spans="1:8" ht="30" customHeight="1" x14ac:dyDescent="0.25">
      <c r="A41" s="36" t="s">
        <v>23</v>
      </c>
      <c r="B41" s="36"/>
      <c r="C41" s="36"/>
      <c r="D41" s="36"/>
      <c r="E41" s="36"/>
    </row>
    <row r="42" spans="1:8" x14ac:dyDescent="0.25">
      <c r="A42" s="36" t="s">
        <v>22</v>
      </c>
      <c r="B42" s="36"/>
      <c r="C42" s="36"/>
      <c r="D42" s="36"/>
      <c r="E42" s="36"/>
      <c r="F42" s="17"/>
      <c r="G42" s="17"/>
      <c r="H42" s="28"/>
    </row>
    <row r="43" spans="1:8" x14ac:dyDescent="0.25">
      <c r="A43" s="36" t="s">
        <v>42</v>
      </c>
      <c r="B43" s="36"/>
      <c r="C43" s="36"/>
      <c r="D43" s="36"/>
      <c r="E43" s="36"/>
    </row>
    <row r="44" spans="1:8" x14ac:dyDescent="0.25">
      <c r="A44" s="36" t="s">
        <v>20</v>
      </c>
      <c r="B44" s="36"/>
      <c r="C44" s="36"/>
      <c r="D44" s="36"/>
      <c r="E44" s="36"/>
    </row>
    <row r="45" spans="1:8" x14ac:dyDescent="0.25">
      <c r="A45" s="37" t="s">
        <v>6</v>
      </c>
      <c r="B45" s="37"/>
      <c r="C45" s="37"/>
      <c r="D45" s="37"/>
      <c r="E45" s="37"/>
    </row>
    <row r="46" spans="1:8" x14ac:dyDescent="0.25">
      <c r="A46" s="36" t="s">
        <v>20</v>
      </c>
      <c r="B46" s="36"/>
      <c r="C46" s="36"/>
      <c r="D46" s="36"/>
      <c r="E46" s="36"/>
    </row>
    <row r="47" spans="1:8" x14ac:dyDescent="0.25">
      <c r="A47" s="38" t="s">
        <v>43</v>
      </c>
      <c r="B47" s="38"/>
      <c r="C47" s="38"/>
      <c r="D47" s="38"/>
      <c r="E47" s="38"/>
    </row>
    <row r="48" spans="1:8" x14ac:dyDescent="0.25">
      <c r="B48" s="35" t="s">
        <v>21</v>
      </c>
      <c r="C48" s="35"/>
      <c r="D48" s="35"/>
      <c r="E48" s="8" t="s">
        <v>7</v>
      </c>
    </row>
    <row r="49" spans="1:5" x14ac:dyDescent="0.25">
      <c r="A49" s="23"/>
      <c r="B49" s="23"/>
      <c r="C49" s="23"/>
      <c r="D49" s="23"/>
      <c r="E49" s="23"/>
    </row>
    <row r="50" spans="1:5" x14ac:dyDescent="0.25">
      <c r="A50" s="38" t="s">
        <v>44</v>
      </c>
      <c r="B50" s="38"/>
      <c r="C50" s="38"/>
      <c r="D50" s="38"/>
      <c r="E50" s="38"/>
    </row>
    <row r="51" spans="1:5" x14ac:dyDescent="0.25">
      <c r="B51" s="35" t="s">
        <v>21</v>
      </c>
      <c r="C51" s="35"/>
      <c r="D51" s="35"/>
      <c r="E51" s="8" t="s">
        <v>7</v>
      </c>
    </row>
    <row r="54" spans="1:5" x14ac:dyDescent="0.25">
      <c r="A54" s="17" t="s">
        <v>55</v>
      </c>
    </row>
    <row r="55" spans="1:5" x14ac:dyDescent="0.25">
      <c r="A55" s="2" t="s">
        <v>56</v>
      </c>
      <c r="B55" s="31">
        <v>13689.41</v>
      </c>
    </row>
    <row r="56" spans="1:5" ht="15.75" x14ac:dyDescent="0.25">
      <c r="A56" s="32" t="s">
        <v>57</v>
      </c>
      <c r="B56" s="33">
        <v>22147.919999999998</v>
      </c>
    </row>
    <row r="57" spans="1:5" x14ac:dyDescent="0.25">
      <c r="A57" s="2" t="s">
        <v>58</v>
      </c>
      <c r="B57" s="33">
        <v>22944.01</v>
      </c>
    </row>
    <row r="58" spans="1:5" x14ac:dyDescent="0.25">
      <c r="A58" s="34" t="s">
        <v>59</v>
      </c>
      <c r="B58" s="31">
        <f>B55+B57-('1 кв.'!E37+'2 кв.'!E38)</f>
        <v>21570.331999999995</v>
      </c>
    </row>
  </sheetData>
  <mergeCells count="34">
    <mergeCell ref="A47:E47"/>
    <mergeCell ref="B48:D48"/>
    <mergeCell ref="A50:E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36" zoomScaleNormal="100" zoomScaleSheetLayoutView="100" workbookViewId="0">
      <selection activeCell="E42" sqref="E4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28515625" style="2" customWidth="1"/>
    <col min="9" max="16384" width="9.140625" style="2"/>
  </cols>
  <sheetData>
    <row r="1" spans="1:5" ht="15.75" x14ac:dyDescent="0.25">
      <c r="A1" s="46" t="s">
        <v>12</v>
      </c>
      <c r="B1" s="46"/>
      <c r="C1" s="46"/>
      <c r="D1" s="46"/>
      <c r="E1" s="46"/>
    </row>
    <row r="2" spans="1:5" ht="33" customHeight="1" x14ac:dyDescent="0.25">
      <c r="A2" s="44" t="s">
        <v>13</v>
      </c>
      <c r="B2" s="45"/>
      <c r="C2" s="45"/>
      <c r="D2" s="45"/>
      <c r="E2" s="45"/>
    </row>
    <row r="3" spans="1:5" x14ac:dyDescent="0.25">
      <c r="A3" s="29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8" t="s">
        <v>62</v>
      </c>
      <c r="E4" s="48"/>
    </row>
    <row r="5" spans="1:5" x14ac:dyDescent="0.25">
      <c r="A5" s="29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7" t="s">
        <v>37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0"/>
      <c r="B9" s="40"/>
      <c r="C9" s="40"/>
      <c r="D9" s="40"/>
      <c r="E9" s="40"/>
    </row>
    <row r="10" spans="1:5" x14ac:dyDescent="0.25">
      <c r="A10" s="36" t="s">
        <v>38</v>
      </c>
      <c r="B10" s="36"/>
      <c r="C10" s="36"/>
      <c r="D10" s="36"/>
      <c r="E10" s="36"/>
    </row>
    <row r="11" spans="1:5" ht="30" customHeight="1" x14ac:dyDescent="0.25">
      <c r="A11" s="41" t="s">
        <v>16</v>
      </c>
      <c r="B11" s="42"/>
      <c r="C11" s="42"/>
      <c r="D11" s="42"/>
      <c r="E11" s="42"/>
    </row>
    <row r="12" spans="1:5" x14ac:dyDescent="0.25">
      <c r="A12" s="40"/>
      <c r="B12" s="40"/>
      <c r="C12" s="40"/>
      <c r="D12" s="40"/>
      <c r="E12" s="40"/>
    </row>
    <row r="13" spans="1:5" ht="29.25" customHeight="1" x14ac:dyDescent="0.25">
      <c r="A13" s="36" t="s">
        <v>39</v>
      </c>
      <c r="B13" s="36"/>
      <c r="C13" s="36"/>
      <c r="D13" s="36"/>
      <c r="E13" s="36"/>
    </row>
    <row r="14" spans="1:5" x14ac:dyDescent="0.25">
      <c r="A14" s="43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36" t="s">
        <v>32</v>
      </c>
      <c r="B16" s="36"/>
      <c r="C16" s="36"/>
      <c r="D16" s="36"/>
      <c r="E16" s="36"/>
    </row>
    <row r="17" spans="1:7" x14ac:dyDescent="0.25">
      <c r="A17" s="43" t="s">
        <v>2</v>
      </c>
      <c r="B17" s="40"/>
      <c r="C17" s="40"/>
      <c r="D17" s="40"/>
      <c r="E17" s="40"/>
    </row>
    <row r="18" spans="1:7" x14ac:dyDescent="0.25">
      <c r="A18" s="30"/>
      <c r="B18" s="29"/>
      <c r="C18" s="29"/>
      <c r="D18" s="29"/>
      <c r="E18" s="29"/>
    </row>
    <row r="19" spans="1:7" ht="14.25" customHeight="1" x14ac:dyDescent="0.25">
      <c r="A19" s="36" t="s">
        <v>33</v>
      </c>
      <c r="B19" s="36"/>
      <c r="C19" s="36"/>
      <c r="D19" s="36"/>
      <c r="E19" s="36"/>
    </row>
    <row r="20" spans="1:7" x14ac:dyDescent="0.25">
      <c r="A20" s="43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29.2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36" t="s">
        <v>40</v>
      </c>
      <c r="B24" s="36"/>
      <c r="C24" s="36"/>
      <c r="D24" s="36"/>
      <c r="E24" s="36"/>
    </row>
    <row r="25" spans="1:7" ht="29.25" customHeight="1" x14ac:dyDescent="0.25">
      <c r="A25" s="39" t="s">
        <v>41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v>278.8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970.22400000000005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1957.1759999999999</v>
      </c>
    </row>
    <row r="30" spans="1:7" ht="60" x14ac:dyDescent="0.25">
      <c r="A30" s="9" t="s">
        <v>28</v>
      </c>
      <c r="B30" s="11" t="s">
        <v>54</v>
      </c>
      <c r="C30" s="3" t="s">
        <v>5</v>
      </c>
      <c r="D30" s="3">
        <v>0.89</v>
      </c>
      <c r="E30" s="10">
        <f>D30*F26*G26</f>
        <v>744.39599999999996</v>
      </c>
    </row>
    <row r="31" spans="1:7" ht="38.25" x14ac:dyDescent="0.25">
      <c r="A31" s="9" t="s">
        <v>27</v>
      </c>
      <c r="B31" s="11" t="s">
        <v>54</v>
      </c>
      <c r="C31" s="3" t="s">
        <v>5</v>
      </c>
      <c r="D31" s="3">
        <v>0.06</v>
      </c>
      <c r="E31" s="10">
        <f>D31*F26*G26</f>
        <v>50.184000000000005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0.71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1672.8000000000002</v>
      </c>
    </row>
    <row r="34" spans="1:8" ht="15.75" thickBot="1" x14ac:dyDescent="0.3">
      <c r="A34" s="18" t="s">
        <v>49</v>
      </c>
      <c r="B34" s="19" t="s">
        <v>34</v>
      </c>
      <c r="C34" s="20" t="s">
        <v>5</v>
      </c>
      <c r="D34" s="20">
        <v>2.1</v>
      </c>
      <c r="E34" s="21">
        <f>D34*F26*G26</f>
        <v>1756.44</v>
      </c>
    </row>
    <row r="35" spans="1:8" ht="15.75" thickBot="1" x14ac:dyDescent="0.3">
      <c r="A35" s="18" t="s">
        <v>45</v>
      </c>
      <c r="B35" s="19" t="s">
        <v>63</v>
      </c>
      <c r="C35" s="20" t="s">
        <v>47</v>
      </c>
      <c r="D35" s="20"/>
      <c r="E35" s="21">
        <v>4330.49</v>
      </c>
    </row>
    <row r="36" spans="1:8" ht="30" x14ac:dyDescent="0.25">
      <c r="A36" s="9" t="s">
        <v>64</v>
      </c>
      <c r="B36" s="24" t="s">
        <v>68</v>
      </c>
      <c r="C36" s="25" t="s">
        <v>53</v>
      </c>
      <c r="D36" s="25">
        <v>4</v>
      </c>
      <c r="E36" s="26">
        <f>D36*126.7</f>
        <v>506.8</v>
      </c>
    </row>
    <row r="37" spans="1:8" ht="45" x14ac:dyDescent="0.25">
      <c r="A37" s="9" t="s">
        <v>65</v>
      </c>
      <c r="B37" s="24" t="s">
        <v>69</v>
      </c>
      <c r="C37" s="25" t="s">
        <v>53</v>
      </c>
      <c r="D37" s="25">
        <v>4</v>
      </c>
      <c r="E37" s="26">
        <f>D37*126.7</f>
        <v>506.8</v>
      </c>
    </row>
    <row r="38" spans="1:8" x14ac:dyDescent="0.25">
      <c r="A38" s="9" t="s">
        <v>66</v>
      </c>
      <c r="B38" s="24" t="s">
        <v>69</v>
      </c>
      <c r="C38" s="25" t="s">
        <v>53</v>
      </c>
      <c r="D38" s="25">
        <v>36</v>
      </c>
      <c r="E38" s="26">
        <f>D38*126.7</f>
        <v>4561.2</v>
      </c>
    </row>
    <row r="39" spans="1:8" ht="30" x14ac:dyDescent="0.25">
      <c r="A39" s="9" t="s">
        <v>67</v>
      </c>
      <c r="B39" s="24" t="s">
        <v>69</v>
      </c>
      <c r="C39" s="25" t="s">
        <v>53</v>
      </c>
      <c r="D39" s="25">
        <v>3.75</v>
      </c>
      <c r="E39" s="26">
        <f>D39*126.7</f>
        <v>475.125</v>
      </c>
    </row>
    <row r="40" spans="1:8" x14ac:dyDescent="0.25">
      <c r="A40" s="9"/>
      <c r="B40" s="11"/>
      <c r="C40" s="3"/>
      <c r="D40" s="3"/>
      <c r="E40" s="10"/>
    </row>
    <row r="41" spans="1:8" s="17" customFormat="1" ht="14.25" x14ac:dyDescent="0.2">
      <c r="A41" s="13" t="s">
        <v>36</v>
      </c>
      <c r="B41" s="14"/>
      <c r="C41" s="15"/>
      <c r="D41" s="15"/>
      <c r="E41" s="16">
        <f>SUM(E28:E40)</f>
        <v>17531.634999999998</v>
      </c>
    </row>
    <row r="43" spans="1:8" ht="29.25" customHeight="1" x14ac:dyDescent="0.25">
      <c r="A43" s="36" t="s">
        <v>70</v>
      </c>
      <c r="B43" s="36"/>
      <c r="C43" s="36"/>
      <c r="D43" s="36"/>
      <c r="E43" s="36"/>
    </row>
    <row r="44" spans="1:8" ht="30" customHeight="1" x14ac:dyDescent="0.25">
      <c r="A44" s="36" t="s">
        <v>23</v>
      </c>
      <c r="B44" s="36"/>
      <c r="C44" s="36"/>
      <c r="D44" s="36"/>
      <c r="E44" s="36"/>
    </row>
    <row r="45" spans="1:8" x14ac:dyDescent="0.25">
      <c r="A45" s="36" t="s">
        <v>22</v>
      </c>
      <c r="B45" s="36"/>
      <c r="C45" s="36"/>
      <c r="D45" s="36"/>
      <c r="E45" s="36"/>
      <c r="F45" s="17"/>
      <c r="G45" s="17"/>
      <c r="H45" s="28"/>
    </row>
    <row r="46" spans="1:8" ht="28.5" customHeight="1" x14ac:dyDescent="0.25">
      <c r="A46" s="36" t="s">
        <v>42</v>
      </c>
      <c r="B46" s="36"/>
      <c r="C46" s="36"/>
      <c r="D46" s="36"/>
      <c r="E46" s="36"/>
    </row>
    <row r="47" spans="1:8" x14ac:dyDescent="0.25">
      <c r="A47" s="36" t="s">
        <v>20</v>
      </c>
      <c r="B47" s="36"/>
      <c r="C47" s="36"/>
      <c r="D47" s="36"/>
      <c r="E47" s="36"/>
    </row>
    <row r="48" spans="1:8" x14ac:dyDescent="0.25">
      <c r="A48" s="37" t="s">
        <v>6</v>
      </c>
      <c r="B48" s="37"/>
      <c r="C48" s="37"/>
      <c r="D48" s="37"/>
      <c r="E48" s="37"/>
    </row>
    <row r="49" spans="1:5" x14ac:dyDescent="0.25">
      <c r="A49" s="36" t="s">
        <v>20</v>
      </c>
      <c r="B49" s="36"/>
      <c r="C49" s="36"/>
      <c r="D49" s="36"/>
      <c r="E49" s="36"/>
    </row>
    <row r="50" spans="1:5" x14ac:dyDescent="0.25">
      <c r="A50" s="38" t="s">
        <v>43</v>
      </c>
      <c r="B50" s="38"/>
      <c r="C50" s="38"/>
      <c r="D50" s="38"/>
      <c r="E50" s="38"/>
    </row>
    <row r="51" spans="1:5" x14ac:dyDescent="0.25">
      <c r="B51" s="35" t="s">
        <v>21</v>
      </c>
      <c r="C51" s="35"/>
      <c r="D51" s="35"/>
      <c r="E51" s="8" t="s">
        <v>7</v>
      </c>
    </row>
    <row r="52" spans="1:5" x14ac:dyDescent="0.25">
      <c r="A52" s="30"/>
      <c r="B52" s="30"/>
      <c r="C52" s="30"/>
      <c r="D52" s="30"/>
      <c r="E52" s="30"/>
    </row>
    <row r="53" spans="1:5" x14ac:dyDescent="0.25">
      <c r="A53" s="38" t="s">
        <v>44</v>
      </c>
      <c r="B53" s="38"/>
      <c r="C53" s="38"/>
      <c r="D53" s="38"/>
      <c r="E53" s="38"/>
    </row>
    <row r="54" spans="1:5" x14ac:dyDescent="0.25">
      <c r="B54" s="35" t="s">
        <v>21</v>
      </c>
      <c r="C54" s="35"/>
      <c r="D54" s="35"/>
      <c r="E54" s="8" t="s">
        <v>7</v>
      </c>
    </row>
    <row r="57" spans="1:5" x14ac:dyDescent="0.25">
      <c r="A57" s="17" t="s">
        <v>55</v>
      </c>
    </row>
    <row r="58" spans="1:5" x14ac:dyDescent="0.25">
      <c r="A58" s="2" t="s">
        <v>56</v>
      </c>
      <c r="B58" s="31">
        <v>13689.41</v>
      </c>
    </row>
    <row r="59" spans="1:5" ht="15.75" x14ac:dyDescent="0.25">
      <c r="A59" s="32" t="s">
        <v>57</v>
      </c>
      <c r="B59" s="33">
        <v>33514.559999999998</v>
      </c>
    </row>
    <row r="60" spans="1:5" x14ac:dyDescent="0.25">
      <c r="A60" s="2" t="s">
        <v>58</v>
      </c>
      <c r="B60" s="33">
        <v>33344.519999999997</v>
      </c>
    </row>
    <row r="61" spans="1:5" x14ac:dyDescent="0.25">
      <c r="A61" s="34" t="s">
        <v>59</v>
      </c>
      <c r="B61" s="31">
        <f>B58+B60-('1 кв.'!E37+'2 кв.'!E38+E41)</f>
        <v>14439.206999999995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2016-11-01T06:17:10Z</dcterms:modified>
</cp:coreProperties>
</file>