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кв.'!$A$1:$E$59</definedName>
    <definedName name="_xlnm.Print_Area" localSheetId="2">'3 кв.'!$A$1:$E$58</definedName>
  </definedNames>
  <calcPr calcId="145621"/>
</workbook>
</file>

<file path=xl/calcChain.xml><?xml version="1.0" encoding="utf-8"?>
<calcChain xmlns="http://schemas.openxmlformats.org/spreadsheetml/2006/main">
  <c r="E37" i="3" l="1"/>
  <c r="B58" i="3" s="1"/>
  <c r="E34" i="3" l="1"/>
  <c r="E33" i="3"/>
  <c r="E31" i="3"/>
  <c r="E30" i="3"/>
  <c r="E29" i="3"/>
  <c r="E28" i="3"/>
  <c r="B58" i="2" l="1"/>
  <c r="E34" i="2" l="1"/>
  <c r="E33" i="2"/>
  <c r="E31" i="2"/>
  <c r="E30" i="2"/>
  <c r="E29" i="2"/>
  <c r="E28" i="2"/>
  <c r="E37" i="2" s="1"/>
  <c r="E39" i="1" l="1"/>
  <c r="E36" i="1"/>
  <c r="E35" i="1"/>
  <c r="E34" i="1" l="1"/>
  <c r="E33" i="1"/>
  <c r="E30" i="1"/>
  <c r="E29" i="1" l="1"/>
  <c r="E31" i="1" l="1"/>
  <c r="E28" i="1"/>
</calcChain>
</file>

<file path=xl/sharedStrings.xml><?xml version="1.0" encoding="utf-8"?>
<sst xmlns="http://schemas.openxmlformats.org/spreadsheetml/2006/main" count="199" uniqueCount="67">
  <si>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</si>
  <si>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</si>
  <si>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</si>
  <si>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</si>
  <si>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</si>
  <si>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</si>
  <si>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</si>
  <si>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</si>
  <si>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</si>
  <si>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</si>
  <si>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</si>
  <si>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</si>
  <si>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</si>
  <si>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</si>
  <si>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</si>
  <si>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</si>
  <si>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</si>
  <si>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</si>
  <si>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</si>
  <si>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</si>
  <si>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</si>
  <si>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</si>
  <si>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</si>
  <si>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</si>
  <si>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</si>
  <si>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</si>
  <si>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</si>
  <si>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</si>
  <si>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</si>
  <si>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</si>
  <si>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</si>
  <si>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</si>
  <si>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</si>
  <si>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</si>
  <si>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</si>
  <si>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</si>
  <si>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</si>
  <si>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пос. Молодежный, ул. Славянская,5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</si>
  <si>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Самородиной Людмилы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</si>
  <si>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№68 от 01.07.2014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</si>
  <si>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№68  от   01.07.2014г.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</si>
  <si>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п.Молодежный, ул.Славянская,5</t>
    </r>
  </si>
  <si>
    <t xml:space="preserve">Очистка чердака от снега </t>
  </si>
  <si>
    <t>Покраска плинтусов 1,2 под. (кв.2)</t>
  </si>
  <si>
    <t>январь</t>
  </si>
  <si>
    <t>ч/час</t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</si>
  <si>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</si>
  <si>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</si>
  <si>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</si>
  <si>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</si>
  <si>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</si>
  <si>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</si>
  <si>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Самородиной Л.Н.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</si>
  <si>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одна тысяча восемьдесят семь ( прописью) рублей 65 копеек.</t>
    </r>
  </si>
  <si>
    <t>"30" 06  2016 г.</t>
  </si>
  <si>
    <t>Общехозяйственные расходы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</si>
  <si>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</si>
  <si>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</si>
  <si>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</si>
  <si>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</si>
  <si>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</si>
  <si>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</si>
  <si>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</si>
  <si>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одиннадцать тысяч шестьсот сорок ( прописью) рублей 65 копеек.</t>
  </si>
  <si>
    <t>"30" 09  2016 г.</t>
  </si>
  <si>
    <t>3 квартал</t>
  </si>
  <si>
    <t xml:space="preserve">           2. Всего за период с "01" 07 2016 г. по "30" 09 2016 г. выполнено работ (оказано услуг) на общую сумму одиннадцать тысяч восемьсот пятьдесят четыре рубля 41 копейка.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</si>
</sst>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4" zoomScaleNormal="100" zoomScaleSheetLayoutView="100" workbookViewId="0">
      <selection activeCell="A34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1" t="s">
        <v>12</v>
      </c>
      <c r="B1" s="51"/>
      <c r="C1" s="51"/>
      <c r="D1" s="51"/>
      <c r="E1" s="51"/>
    </row>
    <row r="2" spans="1:5" ht="32.25" customHeight="1" x14ac:dyDescent="0.3">
      <c r="A2" s="49" t="s">
        <v>13</v>
      </c>
      <c r="B2" s="50"/>
      <c r="C2" s="50"/>
      <c r="D2" s="50"/>
      <c r="E2" s="5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53" t="s">
        <v>15</v>
      </c>
      <c r="E4" s="5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37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ht="7.5" customHeight="1" x14ac:dyDescent="0.25">
      <c r="A9" s="45"/>
      <c r="B9" s="45"/>
      <c r="C9" s="45"/>
      <c r="D9" s="45"/>
      <c r="E9" s="45"/>
    </row>
    <row r="10" spans="1:5" x14ac:dyDescent="0.25">
      <c r="A10" s="41" t="s">
        <v>38</v>
      </c>
      <c r="B10" s="41"/>
      <c r="C10" s="41"/>
      <c r="D10" s="41"/>
      <c r="E10" s="41"/>
    </row>
    <row r="11" spans="1:5" ht="22.5" customHeight="1" x14ac:dyDescent="0.25">
      <c r="A11" s="46" t="s">
        <v>16</v>
      </c>
      <c r="B11" s="47"/>
      <c r="C11" s="47"/>
      <c r="D11" s="47"/>
      <c r="E11" s="47"/>
    </row>
    <row r="12" spans="1:5" ht="9" customHeight="1" x14ac:dyDescent="0.25">
      <c r="A12" s="45"/>
      <c r="B12" s="45"/>
      <c r="C12" s="45"/>
      <c r="D12" s="45"/>
      <c r="E12" s="45"/>
    </row>
    <row r="13" spans="1:5" ht="30.75" customHeight="1" x14ac:dyDescent="0.25">
      <c r="A13" s="41" t="s">
        <v>39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33</v>
      </c>
      <c r="B16" s="41"/>
      <c r="C16" s="41"/>
      <c r="D16" s="41"/>
      <c r="E16" s="41"/>
    </row>
    <row r="17" spans="1:7" ht="11.25" customHeight="1" x14ac:dyDescent="0.25">
      <c r="A17" s="48" t="s">
        <v>2</v>
      </c>
      <c r="B17" s="45"/>
      <c r="C17" s="45"/>
      <c r="D17" s="45"/>
      <c r="E17" s="4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34</v>
      </c>
      <c r="B19" s="41"/>
      <c r="C19" s="41"/>
      <c r="D19" s="41"/>
      <c r="E19" s="41"/>
    </row>
    <row r="20" spans="1:7" ht="10.5" customHeight="1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ht="63.75" customHeight="1" x14ac:dyDescent="0.25">
      <c r="A24" s="41" t="s">
        <v>40</v>
      </c>
      <c r="B24" s="41"/>
      <c r="C24" s="41"/>
      <c r="D24" s="41"/>
      <c r="E24" s="41"/>
    </row>
    <row r="25" spans="1:7" ht="42.75" customHeight="1" x14ac:dyDescent="0.25">
      <c r="A25" s="44" t="s">
        <v>41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374.9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2181.9179999999997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2530.5749999999998</v>
      </c>
    </row>
    <row r="30" spans="1:7" ht="55.2" x14ac:dyDescent="0.25">
      <c r="A30" s="9" t="s">
        <v>28</v>
      </c>
      <c r="B30" s="11" t="s">
        <v>30</v>
      </c>
      <c r="C30" s="3" t="s">
        <v>5</v>
      </c>
      <c r="D30" s="3">
        <v>0.86</v>
      </c>
      <c r="E30" s="10">
        <f>D30*F26*G26</f>
        <v>967.24199999999996</v>
      </c>
    </row>
    <row r="31" spans="1:7" ht="52.8" x14ac:dyDescent="0.25">
      <c r="A31" s="9" t="s">
        <v>27</v>
      </c>
      <c r="B31" s="11" t="s">
        <v>30</v>
      </c>
      <c r="C31" s="3" t="s">
        <v>5</v>
      </c>
      <c r="D31" s="3">
        <v>0.18</v>
      </c>
      <c r="E31" s="10">
        <f>D31*F26*G26</f>
        <v>202.446</v>
      </c>
    </row>
    <row r="32" spans="1:7" ht="55.2" x14ac:dyDescent="0.25">
      <c r="A32" s="9" t="s">
        <v>36</v>
      </c>
      <c r="B32" s="11" t="s">
        <v>31</v>
      </c>
      <c r="C32" s="3" t="s">
        <v>5</v>
      </c>
      <c r="D32" s="3">
        <v>1.07</v>
      </c>
      <c r="E32" s="10">
        <v>0</v>
      </c>
    </row>
    <row r="33" spans="1:6" x14ac:dyDescent="0.25">
      <c r="A33" s="9" t="s">
        <v>29</v>
      </c>
      <c r="B33" s="11" t="s">
        <v>35</v>
      </c>
      <c r="C33" s="3" t="s">
        <v>5</v>
      </c>
      <c r="D33" s="3">
        <v>1.23</v>
      </c>
      <c r="E33" s="10">
        <f>D33*F26*G26</f>
        <v>1383.3809999999999</v>
      </c>
    </row>
    <row r="34" spans="1:6" ht="14.4" thickBot="1" x14ac:dyDescent="0.3">
      <c r="A34" s="15" t="s">
        <v>32</v>
      </c>
      <c r="B34" s="16" t="s">
        <v>35</v>
      </c>
      <c r="C34" s="17" t="s">
        <v>5</v>
      </c>
      <c r="D34" s="17">
        <v>2.7</v>
      </c>
      <c r="E34" s="18">
        <f>D34*F26*G26</f>
        <v>3036.69</v>
      </c>
    </row>
    <row r="35" spans="1:6" x14ac:dyDescent="0.25">
      <c r="A35" s="19" t="s">
        <v>42</v>
      </c>
      <c r="B35" s="20" t="s">
        <v>44</v>
      </c>
      <c r="C35" s="21" t="s">
        <v>45</v>
      </c>
      <c r="D35" s="21">
        <v>2</v>
      </c>
      <c r="E35" s="22">
        <f>D35*F35</f>
        <v>236.84</v>
      </c>
      <c r="F35" s="2">
        <v>118.42</v>
      </c>
    </row>
    <row r="36" spans="1:6" ht="28.2" thickBot="1" x14ac:dyDescent="0.3">
      <c r="A36" s="25" t="s">
        <v>43</v>
      </c>
      <c r="B36" s="26" t="s">
        <v>44</v>
      </c>
      <c r="C36" s="17" t="s">
        <v>45</v>
      </c>
      <c r="D36" s="17">
        <v>12</v>
      </c>
      <c r="E36" s="18">
        <f>D36*F35</f>
        <v>1421.04</v>
      </c>
    </row>
    <row r="37" spans="1:6" x14ac:dyDescent="0.25">
      <c r="A37" s="23" t="s">
        <v>46</v>
      </c>
      <c r="B37" s="24" t="s">
        <v>47</v>
      </c>
      <c r="C37" s="13" t="s">
        <v>48</v>
      </c>
      <c r="D37" s="13"/>
      <c r="E37" s="14">
        <v>9127.52</v>
      </c>
    </row>
    <row r="38" spans="1:6" x14ac:dyDescent="0.25">
      <c r="A38" s="9"/>
      <c r="B38" s="11"/>
      <c r="C38" s="3"/>
      <c r="D38" s="3"/>
      <c r="E38" s="10"/>
    </row>
    <row r="39" spans="1:6" s="31" customFormat="1" x14ac:dyDescent="0.25">
      <c r="A39" s="27" t="s">
        <v>49</v>
      </c>
      <c r="B39" s="28"/>
      <c r="C39" s="29"/>
      <c r="D39" s="29"/>
      <c r="E39" s="30">
        <f>SUM(E28:E38)</f>
        <v>21087.652000000002</v>
      </c>
    </row>
    <row r="41" spans="1:6" ht="30.75" customHeight="1" x14ac:dyDescent="0.25">
      <c r="A41" s="41" t="s">
        <v>53</v>
      </c>
      <c r="B41" s="41"/>
      <c r="C41" s="41"/>
      <c r="D41" s="41"/>
      <c r="E41" s="41"/>
    </row>
    <row r="42" spans="1:6" ht="30" customHeight="1" x14ac:dyDescent="0.25">
      <c r="A42" s="41" t="s">
        <v>23</v>
      </c>
      <c r="B42" s="41"/>
      <c r="C42" s="41"/>
      <c r="D42" s="41"/>
      <c r="E42" s="41"/>
    </row>
    <row r="43" spans="1:6" x14ac:dyDescent="0.25">
      <c r="A43" s="41" t="s">
        <v>22</v>
      </c>
      <c r="B43" s="41"/>
      <c r="C43" s="41"/>
      <c r="D43" s="41"/>
      <c r="E43" s="41"/>
    </row>
    <row r="44" spans="1:6" ht="31.5" customHeight="1" x14ac:dyDescent="0.25">
      <c r="A44" s="41" t="s">
        <v>50</v>
      </c>
      <c r="B44" s="41"/>
      <c r="C44" s="41"/>
      <c r="D44" s="41"/>
      <c r="E44" s="41"/>
    </row>
    <row r="45" spans="1:6" x14ac:dyDescent="0.25">
      <c r="A45" s="41" t="s">
        <v>20</v>
      </c>
      <c r="B45" s="41"/>
      <c r="C45" s="41"/>
      <c r="D45" s="41"/>
      <c r="E45" s="41"/>
    </row>
    <row r="46" spans="1:6" x14ac:dyDescent="0.25">
      <c r="A46" s="42" t="s">
        <v>6</v>
      </c>
      <c r="B46" s="42"/>
      <c r="C46" s="42"/>
      <c r="D46" s="42"/>
      <c r="E46" s="42"/>
    </row>
    <row r="47" spans="1:6" x14ac:dyDescent="0.25">
      <c r="A47" s="41" t="s">
        <v>20</v>
      </c>
      <c r="B47" s="41"/>
      <c r="C47" s="41"/>
      <c r="D47" s="41"/>
      <c r="E47" s="41"/>
    </row>
    <row r="48" spans="1:6" x14ac:dyDescent="0.25">
      <c r="A48" s="43" t="s">
        <v>51</v>
      </c>
      <c r="B48" s="43"/>
      <c r="C48" s="43"/>
      <c r="D48" s="43"/>
      <c r="E48" s="43"/>
    </row>
    <row r="49" spans="1:5" ht="11.25" customHeight="1" x14ac:dyDescent="0.25">
      <c r="B49" s="40" t="s">
        <v>21</v>
      </c>
      <c r="C49" s="40"/>
      <c r="D49" s="40"/>
      <c r="E49" s="8" t="s">
        <v>7</v>
      </c>
    </row>
    <row r="50" spans="1:5" x14ac:dyDescent="0.25">
      <c r="A50" s="6"/>
      <c r="B50" s="6"/>
      <c r="C50" s="6"/>
      <c r="D50" s="6"/>
      <c r="E50" s="6"/>
    </row>
    <row r="51" spans="1:5" x14ac:dyDescent="0.25">
      <c r="A51" s="43" t="s">
        <v>52</v>
      </c>
      <c r="B51" s="43"/>
      <c r="C51" s="43"/>
      <c r="D51" s="43"/>
      <c r="E51" s="43"/>
    </row>
    <row r="52" spans="1:5" ht="11.25" customHeight="1" x14ac:dyDescent="0.25">
      <c r="B52" s="40" t="s">
        <v>21</v>
      </c>
      <c r="C52" s="40"/>
      <c r="D52" s="40"/>
      <c r="E52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1:E41"/>
    <mergeCell ref="A42:E42"/>
    <mergeCell ref="B49:D49"/>
    <mergeCell ref="B52:D52"/>
    <mergeCell ref="A43:E43"/>
    <mergeCell ref="A44:E44"/>
    <mergeCell ref="A45:E45"/>
    <mergeCell ref="A46:E46"/>
    <mergeCell ref="A47:E47"/>
    <mergeCell ref="A48:E48"/>
    <mergeCell ref="A51:E5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40" zoomScaleNormal="100" zoomScaleSheetLayoutView="100" workbookViewId="0">
      <selection activeCell="A40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1" t="s">
        <v>12</v>
      </c>
      <c r="B1" s="51"/>
      <c r="C1" s="51"/>
      <c r="D1" s="51"/>
      <c r="E1" s="51"/>
    </row>
    <row r="2" spans="1:5" ht="30" customHeight="1" x14ac:dyDescent="0.3">
      <c r="A2" s="49" t="s">
        <v>13</v>
      </c>
      <c r="B2" s="50"/>
      <c r="C2" s="50"/>
      <c r="D2" s="50"/>
      <c r="E2" s="50"/>
    </row>
    <row r="3" spans="1:5" x14ac:dyDescent="0.25">
      <c r="A3" s="32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53" t="s">
        <v>54</v>
      </c>
      <c r="E4" s="53"/>
    </row>
    <row r="5" spans="1:5" x14ac:dyDescent="0.25">
      <c r="A5" s="32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37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5"/>
      <c r="B9" s="45"/>
      <c r="C9" s="45"/>
      <c r="D9" s="45"/>
      <c r="E9" s="45"/>
    </row>
    <row r="10" spans="1:5" x14ac:dyDescent="0.25">
      <c r="A10" s="41" t="s">
        <v>38</v>
      </c>
      <c r="B10" s="41"/>
      <c r="C10" s="41"/>
      <c r="D10" s="41"/>
      <c r="E10" s="41"/>
    </row>
    <row r="11" spans="1:5" ht="24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45"/>
      <c r="B12" s="45"/>
      <c r="C12" s="45"/>
      <c r="D12" s="45"/>
      <c r="E12" s="45"/>
    </row>
    <row r="13" spans="1:5" x14ac:dyDescent="0.25">
      <c r="A13" s="41" t="s">
        <v>39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33</v>
      </c>
      <c r="B16" s="41"/>
      <c r="C16" s="41"/>
      <c r="D16" s="41"/>
      <c r="E16" s="41"/>
    </row>
    <row r="17" spans="1:7" ht="11.25" customHeight="1" x14ac:dyDescent="0.25">
      <c r="A17" s="48" t="s">
        <v>2</v>
      </c>
      <c r="B17" s="45"/>
      <c r="C17" s="45"/>
      <c r="D17" s="45"/>
      <c r="E17" s="45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41" t="s">
        <v>34</v>
      </c>
      <c r="B19" s="41"/>
      <c r="C19" s="41"/>
      <c r="D19" s="41"/>
      <c r="E19" s="41"/>
    </row>
    <row r="20" spans="1:7" ht="10.5" customHeight="1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ht="63.75" customHeight="1" x14ac:dyDescent="0.25">
      <c r="A24" s="41" t="s">
        <v>40</v>
      </c>
      <c r="B24" s="41"/>
      <c r="C24" s="41"/>
      <c r="D24" s="41"/>
      <c r="E24" s="41"/>
    </row>
    <row r="25" spans="1:7" ht="42.75" customHeight="1" x14ac:dyDescent="0.25">
      <c r="A25" s="44" t="s">
        <v>41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374.9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1732.038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2530.5749999999998</v>
      </c>
    </row>
    <row r="30" spans="1:7" ht="55.2" x14ac:dyDescent="0.25">
      <c r="A30" s="9" t="s">
        <v>28</v>
      </c>
      <c r="B30" s="11" t="s">
        <v>57</v>
      </c>
      <c r="C30" s="3" t="s">
        <v>5</v>
      </c>
      <c r="D30" s="3">
        <v>0.92</v>
      </c>
      <c r="E30" s="10">
        <f>D30*F26*G26</f>
        <v>1034.7240000000002</v>
      </c>
    </row>
    <row r="31" spans="1:7" ht="39.6" x14ac:dyDescent="0.25">
      <c r="A31" s="9" t="s">
        <v>27</v>
      </c>
      <c r="B31" s="11" t="s">
        <v>57</v>
      </c>
      <c r="C31" s="3" t="s">
        <v>5</v>
      </c>
      <c r="D31" s="3">
        <v>0.18</v>
      </c>
      <c r="E31" s="10">
        <f>D31*F26*G26</f>
        <v>202.446</v>
      </c>
    </row>
    <row r="32" spans="1:7" ht="55.2" x14ac:dyDescent="0.25">
      <c r="A32" s="9" t="s">
        <v>36</v>
      </c>
      <c r="B32" s="11" t="s">
        <v>31</v>
      </c>
      <c r="C32" s="3" t="s">
        <v>5</v>
      </c>
      <c r="D32" s="3">
        <v>1.07</v>
      </c>
      <c r="E32" s="10">
        <v>0</v>
      </c>
    </row>
    <row r="33" spans="1:5" x14ac:dyDescent="0.25">
      <c r="A33" s="9" t="s">
        <v>29</v>
      </c>
      <c r="B33" s="11" t="s">
        <v>35</v>
      </c>
      <c r="C33" s="3" t="s">
        <v>5</v>
      </c>
      <c r="D33" s="3">
        <v>2.76</v>
      </c>
      <c r="E33" s="10">
        <f>D33*F26*G26</f>
        <v>3104.1719999999996</v>
      </c>
    </row>
    <row r="34" spans="1:5" ht="14.4" thickBot="1" x14ac:dyDescent="0.3">
      <c r="A34" s="15" t="s">
        <v>55</v>
      </c>
      <c r="B34" s="16" t="s">
        <v>35</v>
      </c>
      <c r="C34" s="17" t="s">
        <v>5</v>
      </c>
      <c r="D34" s="17">
        <v>2.7</v>
      </c>
      <c r="E34" s="18">
        <f>D34*F26*G26</f>
        <v>3036.69</v>
      </c>
    </row>
    <row r="35" spans="1:5" ht="14.4" thickBot="1" x14ac:dyDescent="0.3">
      <c r="A35" s="15" t="s">
        <v>46</v>
      </c>
      <c r="B35" s="16" t="s">
        <v>56</v>
      </c>
      <c r="C35" s="17" t="s">
        <v>48</v>
      </c>
      <c r="D35" s="17"/>
      <c r="E35" s="18"/>
    </row>
    <row r="36" spans="1:5" x14ac:dyDescent="0.25">
      <c r="A36" s="9"/>
      <c r="B36" s="11"/>
      <c r="C36" s="3"/>
      <c r="D36" s="3"/>
      <c r="E36" s="10"/>
    </row>
    <row r="37" spans="1:5" s="31" customFormat="1" x14ac:dyDescent="0.25">
      <c r="A37" s="27" t="s">
        <v>49</v>
      </c>
      <c r="B37" s="28"/>
      <c r="C37" s="29"/>
      <c r="D37" s="29"/>
      <c r="E37" s="30">
        <f>SUM(E28:E36)</f>
        <v>11640.644999999999</v>
      </c>
    </row>
    <row r="39" spans="1:5" ht="28.5" customHeight="1" x14ac:dyDescent="0.25">
      <c r="A39" s="41" t="s">
        <v>63</v>
      </c>
      <c r="B39" s="41"/>
      <c r="C39" s="41"/>
      <c r="D39" s="41"/>
      <c r="E39" s="41"/>
    </row>
    <row r="40" spans="1:5" ht="33" customHeight="1" x14ac:dyDescent="0.25">
      <c r="A40" s="41" t="s">
        <v>23</v>
      </c>
      <c r="B40" s="41"/>
      <c r="C40" s="41"/>
      <c r="D40" s="41"/>
      <c r="E40" s="41"/>
    </row>
    <row r="41" spans="1:5" x14ac:dyDescent="0.25">
      <c r="A41" s="41" t="s">
        <v>22</v>
      </c>
      <c r="B41" s="41"/>
      <c r="C41" s="41"/>
      <c r="D41" s="41"/>
      <c r="E41" s="41"/>
    </row>
    <row r="42" spans="1:5" x14ac:dyDescent="0.25">
      <c r="A42" s="41" t="s">
        <v>50</v>
      </c>
      <c r="B42" s="41"/>
      <c r="C42" s="41"/>
      <c r="D42" s="41"/>
      <c r="E42" s="41"/>
    </row>
    <row r="43" spans="1:5" x14ac:dyDescent="0.25">
      <c r="A43" s="41" t="s">
        <v>20</v>
      </c>
      <c r="B43" s="41"/>
      <c r="C43" s="41"/>
      <c r="D43" s="41"/>
      <c r="E43" s="41"/>
    </row>
    <row r="44" spans="1:5" x14ac:dyDescent="0.25">
      <c r="A44" s="42" t="s">
        <v>6</v>
      </c>
      <c r="B44" s="42"/>
      <c r="C44" s="42"/>
      <c r="D44" s="42"/>
      <c r="E44" s="42"/>
    </row>
    <row r="45" spans="1:5" x14ac:dyDescent="0.25">
      <c r="A45" s="41" t="s">
        <v>20</v>
      </c>
      <c r="B45" s="41"/>
      <c r="C45" s="41"/>
      <c r="D45" s="41"/>
      <c r="E45" s="41"/>
    </row>
    <row r="46" spans="1:5" x14ac:dyDescent="0.25">
      <c r="A46" s="43" t="s">
        <v>51</v>
      </c>
      <c r="B46" s="43"/>
      <c r="C46" s="43"/>
      <c r="D46" s="43"/>
      <c r="E46" s="43"/>
    </row>
    <row r="47" spans="1:5" x14ac:dyDescent="0.25">
      <c r="B47" s="40" t="s">
        <v>21</v>
      </c>
      <c r="C47" s="40"/>
      <c r="D47" s="40"/>
      <c r="E47" s="8" t="s">
        <v>7</v>
      </c>
    </row>
    <row r="48" spans="1:5" x14ac:dyDescent="0.25">
      <c r="A48" s="33"/>
      <c r="B48" s="33"/>
      <c r="C48" s="33"/>
      <c r="D48" s="33"/>
      <c r="E48" s="33"/>
    </row>
    <row r="49" spans="1:5" x14ac:dyDescent="0.25">
      <c r="A49" s="43" t="s">
        <v>52</v>
      </c>
      <c r="B49" s="43"/>
      <c r="C49" s="43"/>
      <c r="D49" s="43"/>
      <c r="E49" s="43"/>
    </row>
    <row r="50" spans="1:5" x14ac:dyDescent="0.25">
      <c r="B50" s="40" t="s">
        <v>21</v>
      </c>
      <c r="C50" s="40"/>
      <c r="D50" s="40"/>
      <c r="E50" s="8" t="s">
        <v>7</v>
      </c>
    </row>
    <row r="54" spans="1:5" x14ac:dyDescent="0.25">
      <c r="A54" s="31" t="s">
        <v>58</v>
      </c>
    </row>
    <row r="55" spans="1:5" x14ac:dyDescent="0.25">
      <c r="A55" s="2" t="s">
        <v>59</v>
      </c>
      <c r="B55" s="34">
        <v>20206.07</v>
      </c>
    </row>
    <row r="56" spans="1:5" ht="15.6" x14ac:dyDescent="0.3">
      <c r="A56" s="35" t="s">
        <v>60</v>
      </c>
      <c r="B56" s="36">
        <v>39128.400000000001</v>
      </c>
    </row>
    <row r="57" spans="1:5" x14ac:dyDescent="0.25">
      <c r="A57" s="2" t="s">
        <v>61</v>
      </c>
      <c r="B57" s="36">
        <v>38944.720000000001</v>
      </c>
    </row>
    <row r="58" spans="1:5" x14ac:dyDescent="0.25">
      <c r="A58" s="37" t="s">
        <v>62</v>
      </c>
      <c r="B58" s="34">
        <f>B55+B57-('1 кв.'!E39+'2 кв.'!E37)</f>
        <v>26422.493000000002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6:E46"/>
    <mergeCell ref="B47:D47"/>
    <mergeCell ref="A49:E49"/>
    <mergeCell ref="B50:D50"/>
    <mergeCell ref="A40:E40"/>
    <mergeCell ref="A41:E41"/>
    <mergeCell ref="A42:E42"/>
    <mergeCell ref="A43:E43"/>
    <mergeCell ref="A44:E44"/>
    <mergeCell ref="A45:E4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topLeftCell="A31" zoomScaleNormal="100" zoomScaleSheetLayoutView="100" workbookViewId="0">
      <selection activeCell="K32" sqref="K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51" t="s">
        <v>12</v>
      </c>
      <c r="B1" s="51"/>
      <c r="C1" s="51"/>
      <c r="D1" s="51"/>
      <c r="E1" s="51"/>
    </row>
    <row r="2" spans="1:5" ht="30.75" customHeight="1" x14ac:dyDescent="0.3">
      <c r="A2" s="49" t="s">
        <v>13</v>
      </c>
      <c r="B2" s="50"/>
      <c r="C2" s="50"/>
      <c r="D2" s="50"/>
      <c r="E2" s="50"/>
    </row>
    <row r="3" spans="1:5" x14ac:dyDescent="0.25">
      <c r="A3" s="38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53" t="s">
        <v>64</v>
      </c>
      <c r="E4" s="53"/>
    </row>
    <row r="5" spans="1:5" x14ac:dyDescent="0.25">
      <c r="A5" s="38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52" t="s">
        <v>37</v>
      </c>
      <c r="B7" s="52"/>
      <c r="C7" s="52"/>
      <c r="D7" s="52"/>
      <c r="E7" s="52"/>
    </row>
    <row r="8" spans="1:5" x14ac:dyDescent="0.25">
      <c r="A8" s="48" t="s">
        <v>1</v>
      </c>
      <c r="B8" s="48"/>
      <c r="C8" s="48"/>
      <c r="D8" s="48"/>
      <c r="E8" s="48"/>
    </row>
    <row r="9" spans="1:5" x14ac:dyDescent="0.25">
      <c r="A9" s="45"/>
      <c r="B9" s="45"/>
      <c r="C9" s="45"/>
      <c r="D9" s="45"/>
      <c r="E9" s="45"/>
    </row>
    <row r="10" spans="1:5" x14ac:dyDescent="0.25">
      <c r="A10" s="41" t="s">
        <v>38</v>
      </c>
      <c r="B10" s="41"/>
      <c r="C10" s="41"/>
      <c r="D10" s="41"/>
      <c r="E10" s="41"/>
    </row>
    <row r="11" spans="1:5" ht="27" customHeight="1" x14ac:dyDescent="0.25">
      <c r="A11" s="46" t="s">
        <v>16</v>
      </c>
      <c r="B11" s="47"/>
      <c r="C11" s="47"/>
      <c r="D11" s="47"/>
      <c r="E11" s="47"/>
    </row>
    <row r="12" spans="1:5" x14ac:dyDescent="0.25">
      <c r="A12" s="45"/>
      <c r="B12" s="45"/>
      <c r="C12" s="45"/>
      <c r="D12" s="45"/>
      <c r="E12" s="45"/>
    </row>
    <row r="13" spans="1:5" ht="30" customHeight="1" x14ac:dyDescent="0.25">
      <c r="A13" s="41" t="s">
        <v>39</v>
      </c>
      <c r="B13" s="41"/>
      <c r="C13" s="41"/>
      <c r="D13" s="41"/>
      <c r="E13" s="41"/>
    </row>
    <row r="14" spans="1:5" x14ac:dyDescent="0.25">
      <c r="A14" s="48" t="s">
        <v>17</v>
      </c>
      <c r="B14" s="45"/>
      <c r="C14" s="45"/>
      <c r="D14" s="45"/>
      <c r="E14" s="45"/>
    </row>
    <row r="15" spans="1:5" x14ac:dyDescent="0.25">
      <c r="A15" s="45"/>
      <c r="B15" s="45"/>
      <c r="C15" s="45"/>
      <c r="D15" s="45"/>
      <c r="E15" s="45"/>
    </row>
    <row r="16" spans="1:5" x14ac:dyDescent="0.25">
      <c r="A16" s="41" t="s">
        <v>33</v>
      </c>
      <c r="B16" s="41"/>
      <c r="C16" s="41"/>
      <c r="D16" s="41"/>
      <c r="E16" s="41"/>
    </row>
    <row r="17" spans="1:7" ht="11.25" customHeight="1" x14ac:dyDescent="0.25">
      <c r="A17" s="48" t="s">
        <v>2</v>
      </c>
      <c r="B17" s="45"/>
      <c r="C17" s="45"/>
      <c r="D17" s="45"/>
      <c r="E17" s="45"/>
    </row>
    <row r="18" spans="1:7" ht="11.25" customHeight="1" x14ac:dyDescent="0.25">
      <c r="A18" s="39"/>
      <c r="B18" s="38"/>
      <c r="C18" s="38"/>
      <c r="D18" s="38"/>
      <c r="E18" s="38"/>
    </row>
    <row r="19" spans="1:7" x14ac:dyDescent="0.25">
      <c r="A19" s="41" t="s">
        <v>34</v>
      </c>
      <c r="B19" s="41"/>
      <c r="C19" s="41"/>
      <c r="D19" s="41"/>
      <c r="E19" s="41"/>
    </row>
    <row r="20" spans="1:7" ht="10.5" customHeight="1" x14ac:dyDescent="0.25">
      <c r="A20" s="48" t="s">
        <v>18</v>
      </c>
      <c r="B20" s="45"/>
      <c r="C20" s="45"/>
      <c r="D20" s="45"/>
      <c r="E20" s="45"/>
    </row>
    <row r="21" spans="1:7" x14ac:dyDescent="0.25">
      <c r="A21" s="45"/>
      <c r="B21" s="45"/>
      <c r="C21" s="45"/>
      <c r="D21" s="45"/>
      <c r="E21" s="45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5"/>
      <c r="B23" s="45"/>
      <c r="C23" s="45"/>
      <c r="D23" s="45"/>
      <c r="E23" s="45"/>
    </row>
    <row r="24" spans="1:7" ht="63.75" customHeight="1" x14ac:dyDescent="0.25">
      <c r="A24" s="41" t="s">
        <v>40</v>
      </c>
      <c r="B24" s="41"/>
      <c r="C24" s="41"/>
      <c r="D24" s="41"/>
      <c r="E24" s="41"/>
    </row>
    <row r="25" spans="1:7" ht="42.75" customHeight="1" x14ac:dyDescent="0.25">
      <c r="A25" s="44" t="s">
        <v>41</v>
      </c>
      <c r="B25" s="44"/>
      <c r="C25" s="44"/>
      <c r="D25" s="44"/>
      <c r="E25" s="44"/>
    </row>
    <row r="26" spans="1:7" x14ac:dyDescent="0.25">
      <c r="A26" s="44"/>
      <c r="B26" s="44"/>
      <c r="C26" s="44"/>
      <c r="D26" s="44"/>
      <c r="E26" s="44"/>
      <c r="F26" s="2">
        <v>374.9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1732.038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2631.7979999999998</v>
      </c>
    </row>
    <row r="30" spans="1:7" ht="55.2" x14ac:dyDescent="0.25">
      <c r="A30" s="9" t="s">
        <v>28</v>
      </c>
      <c r="B30" s="11" t="s">
        <v>57</v>
      </c>
      <c r="C30" s="3" t="s">
        <v>5</v>
      </c>
      <c r="D30" s="3">
        <v>0.92</v>
      </c>
      <c r="E30" s="10">
        <f>D30*F26*G26</f>
        <v>1034.7240000000002</v>
      </c>
    </row>
    <row r="31" spans="1:7" ht="39.6" x14ac:dyDescent="0.25">
      <c r="A31" s="9" t="s">
        <v>27</v>
      </c>
      <c r="B31" s="11" t="s">
        <v>57</v>
      </c>
      <c r="C31" s="3" t="s">
        <v>5</v>
      </c>
      <c r="D31" s="3">
        <v>0.18</v>
      </c>
      <c r="E31" s="10">
        <f>D31*F26*G26</f>
        <v>202.446</v>
      </c>
    </row>
    <row r="32" spans="1:7" ht="55.2" x14ac:dyDescent="0.25">
      <c r="A32" s="9" t="s">
        <v>36</v>
      </c>
      <c r="B32" s="11" t="s">
        <v>31</v>
      </c>
      <c r="C32" s="3" t="s">
        <v>5</v>
      </c>
      <c r="D32" s="3">
        <v>1.07</v>
      </c>
      <c r="E32" s="10">
        <v>0</v>
      </c>
    </row>
    <row r="33" spans="1:5" x14ac:dyDescent="0.25">
      <c r="A33" s="9" t="s">
        <v>29</v>
      </c>
      <c r="B33" s="11" t="s">
        <v>35</v>
      </c>
      <c r="C33" s="3" t="s">
        <v>5</v>
      </c>
      <c r="D33" s="3">
        <v>2.76</v>
      </c>
      <c r="E33" s="10">
        <f>D33*F26*G26</f>
        <v>3104.1719999999996</v>
      </c>
    </row>
    <row r="34" spans="1:5" ht="14.4" thickBot="1" x14ac:dyDescent="0.3">
      <c r="A34" s="15" t="s">
        <v>55</v>
      </c>
      <c r="B34" s="16" t="s">
        <v>35</v>
      </c>
      <c r="C34" s="17" t="s">
        <v>5</v>
      </c>
      <c r="D34" s="17">
        <v>2.7</v>
      </c>
      <c r="E34" s="18">
        <f>D34*F26*G26</f>
        <v>3036.69</v>
      </c>
    </row>
    <row r="35" spans="1:5" ht="14.4" thickBot="1" x14ac:dyDescent="0.3">
      <c r="A35" s="15" t="s">
        <v>46</v>
      </c>
      <c r="B35" s="16" t="s">
        <v>65</v>
      </c>
      <c r="C35" s="17" t="s">
        <v>48</v>
      </c>
      <c r="D35" s="17"/>
      <c r="E35" s="18">
        <v>112.54</v>
      </c>
    </row>
    <row r="36" spans="1:5" x14ac:dyDescent="0.25">
      <c r="A36" s="9"/>
      <c r="B36" s="11"/>
      <c r="C36" s="3"/>
      <c r="D36" s="3"/>
      <c r="E36" s="10"/>
    </row>
    <row r="37" spans="1:5" s="31" customFormat="1" x14ac:dyDescent="0.25">
      <c r="A37" s="27" t="s">
        <v>49</v>
      </c>
      <c r="B37" s="28"/>
      <c r="C37" s="29"/>
      <c r="D37" s="29"/>
      <c r="E37" s="30">
        <f>SUM(E28:E36)</f>
        <v>11854.408000000001</v>
      </c>
    </row>
    <row r="39" spans="1:5" ht="29.25" customHeight="1" x14ac:dyDescent="0.25">
      <c r="A39" s="41" t="s">
        <v>66</v>
      </c>
      <c r="B39" s="41"/>
      <c r="C39" s="41"/>
      <c r="D39" s="41"/>
      <c r="E39" s="41"/>
    </row>
    <row r="40" spans="1:5" ht="29.25" customHeight="1" x14ac:dyDescent="0.25">
      <c r="A40" s="41" t="s">
        <v>23</v>
      </c>
      <c r="B40" s="41"/>
      <c r="C40" s="41"/>
      <c r="D40" s="41"/>
      <c r="E40" s="41"/>
    </row>
    <row r="41" spans="1:5" x14ac:dyDescent="0.25">
      <c r="A41" s="41" t="s">
        <v>22</v>
      </c>
      <c r="B41" s="41"/>
      <c r="C41" s="41"/>
      <c r="D41" s="41"/>
      <c r="E41" s="41"/>
    </row>
    <row r="42" spans="1:5" ht="30.75" customHeight="1" x14ac:dyDescent="0.25">
      <c r="A42" s="41" t="s">
        <v>50</v>
      </c>
      <c r="B42" s="41"/>
      <c r="C42" s="41"/>
      <c r="D42" s="41"/>
      <c r="E42" s="41"/>
    </row>
    <row r="43" spans="1:5" x14ac:dyDescent="0.25">
      <c r="A43" s="41" t="s">
        <v>20</v>
      </c>
      <c r="B43" s="41"/>
      <c r="C43" s="41"/>
      <c r="D43" s="41"/>
      <c r="E43" s="41"/>
    </row>
    <row r="44" spans="1:5" x14ac:dyDescent="0.25">
      <c r="A44" s="42" t="s">
        <v>6</v>
      </c>
      <c r="B44" s="42"/>
      <c r="C44" s="42"/>
      <c r="D44" s="42"/>
      <c r="E44" s="42"/>
    </row>
    <row r="45" spans="1:5" x14ac:dyDescent="0.25">
      <c r="A45" s="41" t="s">
        <v>20</v>
      </c>
      <c r="B45" s="41"/>
      <c r="C45" s="41"/>
      <c r="D45" s="41"/>
      <c r="E45" s="41"/>
    </row>
    <row r="46" spans="1:5" x14ac:dyDescent="0.25">
      <c r="A46" s="43" t="s">
        <v>51</v>
      </c>
      <c r="B46" s="43"/>
      <c r="C46" s="43"/>
      <c r="D46" s="43"/>
      <c r="E46" s="43"/>
    </row>
    <row r="47" spans="1:5" x14ac:dyDescent="0.25">
      <c r="B47" s="40" t="s">
        <v>21</v>
      </c>
      <c r="C47" s="40"/>
      <c r="D47" s="40"/>
      <c r="E47" s="8" t="s">
        <v>7</v>
      </c>
    </row>
    <row r="48" spans="1:5" x14ac:dyDescent="0.25">
      <c r="A48" s="39"/>
      <c r="B48" s="39"/>
      <c r="C48" s="39"/>
      <c r="D48" s="39"/>
      <c r="E48" s="39"/>
    </row>
    <row r="49" spans="1:5" x14ac:dyDescent="0.25">
      <c r="A49" s="43" t="s">
        <v>52</v>
      </c>
      <c r="B49" s="43"/>
      <c r="C49" s="43"/>
      <c r="D49" s="43"/>
      <c r="E49" s="43"/>
    </row>
    <row r="50" spans="1:5" x14ac:dyDescent="0.25">
      <c r="B50" s="40" t="s">
        <v>21</v>
      </c>
      <c r="C50" s="40"/>
      <c r="D50" s="40"/>
      <c r="E50" s="8" t="s">
        <v>7</v>
      </c>
    </row>
    <row r="54" spans="1:5" x14ac:dyDescent="0.25">
      <c r="A54" s="31" t="s">
        <v>58</v>
      </c>
    </row>
    <row r="55" spans="1:5" x14ac:dyDescent="0.25">
      <c r="A55" s="2" t="s">
        <v>59</v>
      </c>
      <c r="B55" s="34">
        <v>20206.07</v>
      </c>
    </row>
    <row r="56" spans="1:5" ht="15.6" x14ac:dyDescent="0.3">
      <c r="A56" s="35" t="s">
        <v>60</v>
      </c>
      <c r="B56" s="36">
        <v>59069.37</v>
      </c>
    </row>
    <row r="57" spans="1:5" x14ac:dyDescent="0.25">
      <c r="A57" s="2" t="s">
        <v>61</v>
      </c>
      <c r="B57" s="36">
        <v>58851.94</v>
      </c>
    </row>
    <row r="58" spans="1:5" x14ac:dyDescent="0.25">
      <c r="A58" s="37" t="s">
        <v>62</v>
      </c>
      <c r="B58" s="34">
        <f>B55+B57-('1 кв.'!E39+'2 кв.'!E37+E37)</f>
        <v>34475.305000000008</v>
      </c>
    </row>
  </sheetData>
  <mergeCells count="34">
    <mergeCell ref="A46:E46"/>
    <mergeCell ref="B47:D47"/>
    <mergeCell ref="A49:E49"/>
    <mergeCell ref="B50:D50"/>
    <mergeCell ref="A40:E40"/>
    <mergeCell ref="A41:E41"/>
    <mergeCell ref="A42:E42"/>
    <mergeCell ref="A43:E43"/>
    <mergeCell ref="A44:E44"/>
    <mergeCell ref="A45:E45"/>
    <mergeCell ref="A39:E3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2016-10-28T13:28:55Z</dcterms:modified>
</cp:coreProperties>
</file>