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 кв." sheetId="1" r:id="rId1"/>
    <sheet name="3 кв." sheetId="2" r:id="rId2"/>
    <sheet name="Лист3" sheetId="3" r:id="rId3"/>
  </sheets>
  <definedNames>
    <definedName name="_edn1" localSheetId="0">'2 кв.'!$A$89</definedName>
    <definedName name="_edn2" localSheetId="0">'2 кв.'!$A$91</definedName>
    <definedName name="_edn3" localSheetId="0">'2 кв.'!$A$92</definedName>
    <definedName name="_edn4" localSheetId="0">'2 кв.'!$A$93</definedName>
    <definedName name="_ednref1" localSheetId="0">'2 кв.'!#REF!</definedName>
    <definedName name="_ednref2" localSheetId="0">'2 кв.'!$A$57</definedName>
    <definedName name="_ednref3" localSheetId="0">'2 кв.'!$D$56</definedName>
    <definedName name="_ednref4" localSheetId="0">'2 кв.'!$D$57</definedName>
    <definedName name="_xlnm.Print_Area" localSheetId="0">'2 кв.'!$A$1:$E$63</definedName>
    <definedName name="_xlnm.Print_Area" localSheetId="1">'3 кв.'!$A$1:$E$62</definedName>
  </definedNames>
  <calcPr calcId="145621"/>
</workbook>
</file>

<file path=xl/calcChain.xml><?xml version="1.0" encoding="utf-8"?>
<calcChain xmlns="http://schemas.openxmlformats.org/spreadsheetml/2006/main">
  <c r="E39" i="2" l="1"/>
  <c r="E40" i="2"/>
  <c r="E42" i="2"/>
  <c r="B62" i="2" s="1"/>
  <c r="E37" i="2" l="1"/>
  <c r="E36" i="2"/>
  <c r="E34" i="2"/>
  <c r="E33" i="2"/>
  <c r="E32" i="2"/>
  <c r="E31" i="2"/>
  <c r="E30" i="2"/>
  <c r="E29" i="2"/>
  <c r="E28" i="2"/>
  <c r="B62" i="1" l="1"/>
  <c r="E40" i="1" l="1"/>
  <c r="E39" i="1"/>
  <c r="E32" i="1" l="1"/>
  <c r="E31" i="1" l="1"/>
  <c r="E29" i="1"/>
  <c r="E28" i="1"/>
  <c r="E37" i="1" l="1"/>
  <c r="E36" i="1"/>
  <c r="E33" i="1"/>
  <c r="E30" i="1" l="1"/>
  <c r="E42" i="1" l="1"/>
  <c r="E34" i="1"/>
</calcChain>
</file>

<file path=xl/sharedStrings.xml><?xml version="1.0" encoding="utf-8"?>
<sst xmlns="http://schemas.openxmlformats.org/spreadsheetml/2006/main" count="160" uniqueCount="72">
  <si>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</si>
  <si>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</si>
  <si>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</si>
  <si>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</si>
  <si>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</si>
  <si>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</si>
  <si>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</si>
  <si>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</si>
  <si>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</si>
  <si>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</si>
  <si>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</si>
  <si>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</si>
  <si>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</si>
  <si>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</si>
  <si>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</si>
  <si>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</si>
  <si>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</si>
  <si>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</si>
  <si>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</si>
  <si>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</si>
  <si>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</si>
  <si>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</si>
  <si>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</si>
  <si>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</si>
  <si>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</si>
  <si>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</si>
  <si>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</si>
  <si>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</si>
  <si>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</si>
  <si>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Санитарное содержание придомовой территории</t>
  </si>
  <si>
    <t>Санитарное содержание мест общего пользования дома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</si>
  <si>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</si>
  <si>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</si>
  <si>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</si>
  <si>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</si>
  <si>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</si>
  <si>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Крупской, д. 42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</si>
  <si>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Алексеенко Елены Дмитриевны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</si>
  <si>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43 от 27.06.2013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</si>
  <si>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01.07.2013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</si>
  <si>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</si>
  <si>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Обслуживание ОПУ ТЭ</t>
  </si>
  <si>
    <t>согласно регламента</t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</si>
  <si>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</si>
  <si>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</si>
  <si>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</si>
  <si>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</si>
  <si>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Алексеенко Е.Д.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</si>
  <si>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</si>
  <si>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</si>
  <si>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"30" 06  2016 г.</t>
  </si>
  <si>
    <t xml:space="preserve">устранение протекания кровли по антенне </t>
  </si>
  <si>
    <t>Устранение течи кровли, замена замка на чердак (кв.7)</t>
  </si>
  <si>
    <t>апрель</t>
  </si>
  <si>
    <t>май</t>
  </si>
  <si>
    <t>2 кв.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</si>
  <si>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</si>
  <si>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</si>
  <si>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</si>
  <si>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</si>
  <si>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</si>
  <si>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</si>
  <si>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четырнадцать тысяч пятьсот семьдесят два (прописью) рубля 98 копеек.</t>
  </si>
  <si>
    <t>"30" 09  2016 г.</t>
  </si>
  <si>
    <t>3 квартал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</si>
  <si>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Алексенко Елены Дмитриевны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</si>
  <si>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Алексенко Е.Д.</t>
    </r>
  </si>
  <si>
    <t>Ремонт лавки (кв.6)</t>
  </si>
  <si>
    <t>Обследование вент каналов по заявке (кв.3)</t>
  </si>
  <si>
    <t>август</t>
  </si>
  <si>
    <t>сентябрь</t>
  </si>
  <si>
    <t xml:space="preserve">           2. Всего за период с "01" 07 2016 г. по "30" 09 2016 г. выполнено работ (оказано услуг) на общую сумму тринадцать тысяч шестьсот сорок пять (прописью) рублей 87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</si>
</sst>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43" fontId="9" fillId="0" borderId="0" xfId="0" applyNumberFormat="1" applyFont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3" zoomScaleNormal="100" zoomScaleSheetLayoutView="100" workbookViewId="0">
      <selection activeCell="A50" sqref="A50:E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6" t="s">
        <v>50</v>
      </c>
      <c r="E4" s="4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5" t="s">
        <v>36</v>
      </c>
      <c r="B7" s="45"/>
      <c r="C7" s="45"/>
      <c r="D7" s="45"/>
      <c r="E7" s="45"/>
    </row>
    <row r="8" spans="1:5" x14ac:dyDescent="0.25">
      <c r="A8" s="41" t="s">
        <v>1</v>
      </c>
      <c r="B8" s="41"/>
      <c r="C8" s="41"/>
      <c r="D8" s="41"/>
      <c r="E8" s="41"/>
    </row>
    <row r="9" spans="1:5" ht="7.5" customHeight="1" x14ac:dyDescent="0.25">
      <c r="A9" s="38"/>
      <c r="B9" s="38"/>
      <c r="C9" s="38"/>
      <c r="D9" s="38"/>
      <c r="E9" s="38"/>
    </row>
    <row r="10" spans="1:5" x14ac:dyDescent="0.25">
      <c r="A10" s="33" t="s">
        <v>65</v>
      </c>
      <c r="B10" s="33"/>
      <c r="C10" s="33"/>
      <c r="D10" s="33"/>
      <c r="E10" s="33"/>
    </row>
    <row r="11" spans="1:5" ht="22.5" customHeight="1" x14ac:dyDescent="0.25">
      <c r="A11" s="39" t="s">
        <v>15</v>
      </c>
      <c r="B11" s="40"/>
      <c r="C11" s="40"/>
      <c r="D11" s="40"/>
      <c r="E11" s="40"/>
    </row>
    <row r="12" spans="1:5" ht="9" customHeight="1" x14ac:dyDescent="0.25">
      <c r="A12" s="38"/>
      <c r="B12" s="38"/>
      <c r="C12" s="38"/>
      <c r="D12" s="38"/>
      <c r="E12" s="38"/>
    </row>
    <row r="13" spans="1:5" ht="30.75" customHeight="1" x14ac:dyDescent="0.25">
      <c r="A13" s="33" t="s">
        <v>38</v>
      </c>
      <c r="B13" s="33"/>
      <c r="C13" s="33"/>
      <c r="D13" s="33"/>
      <c r="E13" s="33"/>
    </row>
    <row r="14" spans="1:5" x14ac:dyDescent="0.25">
      <c r="A14" s="41" t="s">
        <v>16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3" t="s">
        <v>33</v>
      </c>
      <c r="B16" s="33"/>
      <c r="C16" s="33"/>
      <c r="D16" s="33"/>
      <c r="E16" s="33"/>
    </row>
    <row r="17" spans="1:7" ht="11.25" customHeight="1" x14ac:dyDescent="0.25">
      <c r="A17" s="41" t="s">
        <v>2</v>
      </c>
      <c r="B17" s="38"/>
      <c r="C17" s="38"/>
      <c r="D17" s="38"/>
      <c r="E17" s="3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3" t="s">
        <v>32</v>
      </c>
      <c r="B19" s="33"/>
      <c r="C19" s="33"/>
      <c r="D19" s="33"/>
      <c r="E19" s="33"/>
    </row>
    <row r="20" spans="1:7" ht="10.5" customHeight="1" x14ac:dyDescent="0.25">
      <c r="A20" s="41" t="s">
        <v>17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3" t="s">
        <v>18</v>
      </c>
      <c r="B22" s="33"/>
      <c r="C22" s="33"/>
      <c r="D22" s="33"/>
      <c r="E22" s="33"/>
    </row>
    <row r="23" spans="1:7" x14ac:dyDescent="0.25">
      <c r="A23" s="38"/>
      <c r="B23" s="38"/>
      <c r="C23" s="38"/>
      <c r="D23" s="38"/>
      <c r="E23" s="38"/>
    </row>
    <row r="24" spans="1:7" ht="63.75" customHeight="1" x14ac:dyDescent="0.25">
      <c r="A24" s="33" t="s">
        <v>39</v>
      </c>
      <c r="B24" s="33"/>
      <c r="C24" s="33"/>
      <c r="D24" s="33"/>
      <c r="E24" s="33"/>
    </row>
    <row r="25" spans="1:7" ht="33.75" customHeight="1" x14ac:dyDescent="0.25">
      <c r="A25" s="37" t="s">
        <v>40</v>
      </c>
      <c r="B25" s="37"/>
      <c r="C25" s="37"/>
      <c r="D25" s="37"/>
      <c r="E25" s="37"/>
    </row>
    <row r="26" spans="1:7" x14ac:dyDescent="0.25">
      <c r="A26" s="37"/>
      <c r="B26" s="37"/>
      <c r="C26" s="37"/>
      <c r="D26" s="37"/>
      <c r="E26" s="37"/>
      <c r="F26" s="2">
        <v>318.2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1107.3359999999998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2147.85</v>
      </c>
    </row>
    <row r="30" spans="1:7" ht="38.25" x14ac:dyDescent="0.25">
      <c r="A30" s="10" t="s">
        <v>29</v>
      </c>
      <c r="B30" s="12" t="s">
        <v>56</v>
      </c>
      <c r="C30" s="3" t="s">
        <v>5</v>
      </c>
      <c r="D30" s="3">
        <v>2.0499999999999998</v>
      </c>
      <c r="E30" s="11">
        <f>D30*F26*G26</f>
        <v>1956.9299999999998</v>
      </c>
    </row>
    <row r="31" spans="1:7" ht="42.75" customHeight="1" x14ac:dyDescent="0.25">
      <c r="A31" s="10" t="s">
        <v>30</v>
      </c>
      <c r="B31" s="12" t="s">
        <v>56</v>
      </c>
      <c r="C31" s="3" t="s">
        <v>5</v>
      </c>
      <c r="D31" s="3">
        <v>1.55</v>
      </c>
      <c r="E31" s="11">
        <f>D31*F26*G26</f>
        <v>1479.6299999999999</v>
      </c>
    </row>
    <row r="32" spans="1:7" x14ac:dyDescent="0.25">
      <c r="A32" s="10" t="s">
        <v>41</v>
      </c>
      <c r="B32" s="12" t="s">
        <v>42</v>
      </c>
      <c r="C32" s="3" t="s">
        <v>5</v>
      </c>
      <c r="D32" s="3">
        <v>0.61</v>
      </c>
      <c r="E32" s="11">
        <f>D32*F26*G26</f>
        <v>582.30599999999993</v>
      </c>
    </row>
    <row r="33" spans="1:8" ht="60" x14ac:dyDescent="0.25">
      <c r="A33" s="10" t="s">
        <v>27</v>
      </c>
      <c r="B33" s="12" t="s">
        <v>56</v>
      </c>
      <c r="C33" s="3" t="s">
        <v>5</v>
      </c>
      <c r="D33" s="3">
        <v>1.1200000000000001</v>
      </c>
      <c r="E33" s="11">
        <f>D33*F26*G26</f>
        <v>1069.152</v>
      </c>
    </row>
    <row r="34" spans="1:8" ht="38.25" x14ac:dyDescent="0.25">
      <c r="A34" s="10" t="s">
        <v>26</v>
      </c>
      <c r="B34" s="12" t="s">
        <v>56</v>
      </c>
      <c r="C34" s="3" t="s">
        <v>5</v>
      </c>
      <c r="D34" s="3">
        <v>0.11</v>
      </c>
      <c r="E34" s="11">
        <f>D34*F26*G26</f>
        <v>105.006</v>
      </c>
    </row>
    <row r="35" spans="1:8" ht="60" x14ac:dyDescent="0.25">
      <c r="A35" s="10" t="s">
        <v>35</v>
      </c>
      <c r="B35" s="12" t="s">
        <v>31</v>
      </c>
      <c r="C35" s="3" t="s">
        <v>5</v>
      </c>
      <c r="D35" s="3">
        <v>1.26</v>
      </c>
      <c r="E35" s="11">
        <v>0</v>
      </c>
    </row>
    <row r="36" spans="1:8" x14ac:dyDescent="0.25">
      <c r="A36" s="10" t="s">
        <v>28</v>
      </c>
      <c r="B36" s="12" t="s">
        <v>34</v>
      </c>
      <c r="C36" s="3" t="s">
        <v>5</v>
      </c>
      <c r="D36" s="3">
        <v>2</v>
      </c>
      <c r="E36" s="11">
        <f>D36*F26*G26</f>
        <v>1909.1999999999998</v>
      </c>
    </row>
    <row r="37" spans="1:8" ht="15.75" thickBot="1" x14ac:dyDescent="0.3">
      <c r="A37" s="19" t="s">
        <v>49</v>
      </c>
      <c r="B37" s="20" t="s">
        <v>34</v>
      </c>
      <c r="C37" s="21" t="s">
        <v>5</v>
      </c>
      <c r="D37" s="21">
        <v>2.7</v>
      </c>
      <c r="E37" s="22">
        <f>D37*F26*G26</f>
        <v>2577.42</v>
      </c>
    </row>
    <row r="38" spans="1:8" ht="15.75" thickBot="1" x14ac:dyDescent="0.3">
      <c r="A38" s="19" t="s">
        <v>44</v>
      </c>
      <c r="B38" s="20" t="s">
        <v>55</v>
      </c>
      <c r="C38" s="19"/>
      <c r="D38" s="19"/>
      <c r="E38" s="22">
        <v>687.9</v>
      </c>
    </row>
    <row r="39" spans="1:8" ht="30" x14ac:dyDescent="0.25">
      <c r="A39" s="24" t="s">
        <v>51</v>
      </c>
      <c r="B39" s="23" t="s">
        <v>53</v>
      </c>
      <c r="C39" s="23" t="s">
        <v>43</v>
      </c>
      <c r="D39" s="3">
        <v>3</v>
      </c>
      <c r="E39" s="11">
        <f>D39*126.7</f>
        <v>380.1</v>
      </c>
    </row>
    <row r="40" spans="1:8" ht="30" x14ac:dyDescent="0.25">
      <c r="A40" s="24" t="s">
        <v>52</v>
      </c>
      <c r="B40" s="23" t="s">
        <v>54</v>
      </c>
      <c r="C40" s="23" t="s">
        <v>43</v>
      </c>
      <c r="D40" s="3">
        <v>4.5</v>
      </c>
      <c r="E40" s="11">
        <f>D40*126.7</f>
        <v>570.15</v>
      </c>
    </row>
    <row r="41" spans="1:8" x14ac:dyDescent="0.25">
      <c r="A41" s="10"/>
      <c r="B41" s="12"/>
      <c r="C41" s="3"/>
      <c r="D41" s="3"/>
      <c r="E41" s="11"/>
    </row>
    <row r="42" spans="1:8" s="18" customFormat="1" ht="14.25" x14ac:dyDescent="0.2">
      <c r="A42" s="14" t="s">
        <v>45</v>
      </c>
      <c r="B42" s="15"/>
      <c r="C42" s="16"/>
      <c r="D42" s="16"/>
      <c r="E42" s="17">
        <f>SUM(E28:E41)</f>
        <v>14572.98</v>
      </c>
    </row>
    <row r="44" spans="1:8" ht="42.75" customHeight="1" x14ac:dyDescent="0.25">
      <c r="A44" s="33" t="s">
        <v>62</v>
      </c>
      <c r="B44" s="33"/>
      <c r="C44" s="33"/>
      <c r="D44" s="33"/>
      <c r="E44" s="33"/>
    </row>
    <row r="45" spans="1:8" ht="30" customHeight="1" x14ac:dyDescent="0.25">
      <c r="A45" s="33" t="s">
        <v>22</v>
      </c>
      <c r="B45" s="33"/>
      <c r="C45" s="33"/>
      <c r="D45" s="33"/>
      <c r="E45" s="33"/>
    </row>
    <row r="46" spans="1:8" x14ac:dyDescent="0.25">
      <c r="A46" s="33" t="s">
        <v>21</v>
      </c>
      <c r="B46" s="33"/>
      <c r="C46" s="33"/>
      <c r="D46" s="33"/>
      <c r="E46" s="33"/>
      <c r="F46" s="18"/>
      <c r="G46" s="18"/>
      <c r="H46" s="25"/>
    </row>
    <row r="47" spans="1:8" ht="31.5" customHeight="1" x14ac:dyDescent="0.25">
      <c r="A47" s="33" t="s">
        <v>48</v>
      </c>
      <c r="B47" s="33"/>
      <c r="C47" s="33"/>
      <c r="D47" s="33"/>
      <c r="E47" s="33"/>
    </row>
    <row r="48" spans="1:8" x14ac:dyDescent="0.25">
      <c r="A48" s="33" t="s">
        <v>19</v>
      </c>
      <c r="B48" s="33"/>
      <c r="C48" s="33"/>
      <c r="D48" s="33"/>
      <c r="E48" s="33"/>
    </row>
    <row r="49" spans="1:5" x14ac:dyDescent="0.25">
      <c r="A49" s="34" t="s">
        <v>6</v>
      </c>
      <c r="B49" s="34"/>
      <c r="C49" s="34"/>
      <c r="D49" s="34"/>
      <c r="E49" s="34"/>
    </row>
    <row r="50" spans="1:5" x14ac:dyDescent="0.25">
      <c r="A50" s="33" t="s">
        <v>19</v>
      </c>
      <c r="B50" s="33"/>
      <c r="C50" s="33"/>
      <c r="D50" s="33"/>
      <c r="E50" s="33"/>
    </row>
    <row r="51" spans="1:5" ht="15" customHeight="1" x14ac:dyDescent="0.25">
      <c r="A51" s="35" t="s">
        <v>46</v>
      </c>
      <c r="B51" s="35"/>
      <c r="C51" s="35"/>
      <c r="D51" s="35"/>
      <c r="E51" s="8"/>
    </row>
    <row r="52" spans="1:5" ht="11.25" customHeight="1" x14ac:dyDescent="0.25">
      <c r="B52" s="32" t="s">
        <v>20</v>
      </c>
      <c r="C52" s="32"/>
      <c r="D52" s="32"/>
      <c r="E52" s="9" t="s">
        <v>7</v>
      </c>
    </row>
    <row r="53" spans="1:5" x14ac:dyDescent="0.25">
      <c r="A53" s="6"/>
      <c r="B53" s="6"/>
      <c r="C53" s="6"/>
      <c r="D53" s="6"/>
      <c r="E53" s="6"/>
    </row>
    <row r="54" spans="1:5" ht="15" customHeight="1" x14ac:dyDescent="0.25">
      <c r="A54" s="36" t="s">
        <v>66</v>
      </c>
      <c r="B54" s="36"/>
      <c r="C54" s="36"/>
      <c r="D54" s="36"/>
      <c r="E54" s="8"/>
    </row>
    <row r="55" spans="1:5" ht="11.25" customHeight="1" x14ac:dyDescent="0.25">
      <c r="B55" s="32" t="s">
        <v>20</v>
      </c>
      <c r="C55" s="32"/>
      <c r="D55" s="32"/>
      <c r="E55" s="9" t="s">
        <v>7</v>
      </c>
    </row>
    <row r="58" spans="1:5" x14ac:dyDescent="0.25">
      <c r="A58" s="18" t="s">
        <v>57</v>
      </c>
    </row>
    <row r="59" spans="1:5" x14ac:dyDescent="0.25">
      <c r="A59" s="2" t="s">
        <v>58</v>
      </c>
      <c r="B59" s="26">
        <v>-6654.87</v>
      </c>
    </row>
    <row r="60" spans="1:5" ht="15.75" x14ac:dyDescent="0.25">
      <c r="A60" s="27" t="s">
        <v>59</v>
      </c>
      <c r="B60" s="28">
        <v>31979.1</v>
      </c>
    </row>
    <row r="61" spans="1:5" x14ac:dyDescent="0.25">
      <c r="A61" s="2" t="s">
        <v>60</v>
      </c>
      <c r="B61" s="28">
        <v>32627.25</v>
      </c>
    </row>
    <row r="62" spans="1:5" x14ac:dyDescent="0.25">
      <c r="A62" s="29" t="s">
        <v>61</v>
      </c>
      <c r="B62" s="26">
        <f>B59+B61-(12993+E42)</f>
        <v>-1593.5999999999985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4:E44"/>
    <mergeCell ref="A45:E45"/>
    <mergeCell ref="B52:D52"/>
    <mergeCell ref="B55:D55"/>
    <mergeCell ref="A46:E46"/>
    <mergeCell ref="A47:E47"/>
    <mergeCell ref="A48:E48"/>
    <mergeCell ref="A49:E49"/>
    <mergeCell ref="A50:E50"/>
    <mergeCell ref="A51:D51"/>
    <mergeCell ref="A54:D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43" zoomScaleNormal="100" zoomScaleSheetLayoutView="100" workbookViewId="0">
      <selection activeCell="A47" sqref="A47:E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29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6" t="s">
        <v>63</v>
      </c>
      <c r="E4" s="46"/>
    </row>
    <row r="5" spans="1:5" x14ac:dyDescent="0.25">
      <c r="A5" s="30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5" t="s">
        <v>36</v>
      </c>
      <c r="B7" s="45"/>
      <c r="C7" s="45"/>
      <c r="D7" s="45"/>
      <c r="E7" s="45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8"/>
      <c r="B9" s="38"/>
      <c r="C9" s="38"/>
      <c r="D9" s="38"/>
      <c r="E9" s="38"/>
    </row>
    <row r="10" spans="1:5" x14ac:dyDescent="0.25">
      <c r="A10" s="33" t="s">
        <v>37</v>
      </c>
      <c r="B10" s="33"/>
      <c r="C10" s="33"/>
      <c r="D10" s="33"/>
      <c r="E10" s="33"/>
    </row>
    <row r="11" spans="1:5" ht="31.5" customHeight="1" x14ac:dyDescent="0.25">
      <c r="A11" s="39" t="s">
        <v>15</v>
      </c>
      <c r="B11" s="40"/>
      <c r="C11" s="40"/>
      <c r="D11" s="40"/>
      <c r="E11" s="40"/>
    </row>
    <row r="12" spans="1:5" x14ac:dyDescent="0.25">
      <c r="A12" s="38"/>
      <c r="B12" s="38"/>
      <c r="C12" s="38"/>
      <c r="D12" s="38"/>
      <c r="E12" s="38"/>
    </row>
    <row r="13" spans="1:5" ht="30.75" customHeight="1" x14ac:dyDescent="0.25">
      <c r="A13" s="33" t="s">
        <v>38</v>
      </c>
      <c r="B13" s="33"/>
      <c r="C13" s="33"/>
      <c r="D13" s="33"/>
      <c r="E13" s="33"/>
    </row>
    <row r="14" spans="1:5" x14ac:dyDescent="0.25">
      <c r="A14" s="41" t="s">
        <v>16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3" t="s">
        <v>33</v>
      </c>
      <c r="B16" s="33"/>
      <c r="C16" s="33"/>
      <c r="D16" s="33"/>
      <c r="E16" s="33"/>
    </row>
    <row r="17" spans="1:7" x14ac:dyDescent="0.25">
      <c r="A17" s="41" t="s">
        <v>2</v>
      </c>
      <c r="B17" s="38"/>
      <c r="C17" s="38"/>
      <c r="D17" s="38"/>
      <c r="E17" s="38"/>
    </row>
    <row r="18" spans="1:7" x14ac:dyDescent="0.25">
      <c r="A18" s="31"/>
      <c r="B18" s="30"/>
      <c r="C18" s="30"/>
      <c r="D18" s="30"/>
      <c r="E18" s="30"/>
    </row>
    <row r="19" spans="1:7" x14ac:dyDescent="0.25">
      <c r="A19" s="33" t="s">
        <v>32</v>
      </c>
      <c r="B19" s="33"/>
      <c r="C19" s="33"/>
      <c r="D19" s="33"/>
      <c r="E19" s="33"/>
    </row>
    <row r="20" spans="1:7" x14ac:dyDescent="0.25">
      <c r="A20" s="41" t="s">
        <v>17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3" t="s">
        <v>18</v>
      </c>
      <c r="B22" s="33"/>
      <c r="C22" s="33"/>
      <c r="D22" s="33"/>
      <c r="E22" s="33"/>
    </row>
    <row r="23" spans="1:7" x14ac:dyDescent="0.25">
      <c r="A23" s="38"/>
      <c r="B23" s="38"/>
      <c r="C23" s="38"/>
      <c r="D23" s="38"/>
      <c r="E23" s="38"/>
    </row>
    <row r="24" spans="1:7" ht="46.5" customHeight="1" x14ac:dyDescent="0.25">
      <c r="A24" s="33" t="s">
        <v>39</v>
      </c>
      <c r="B24" s="33"/>
      <c r="C24" s="33"/>
      <c r="D24" s="33"/>
      <c r="E24" s="33"/>
    </row>
    <row r="25" spans="1:7" ht="29.25" customHeight="1" x14ac:dyDescent="0.25">
      <c r="A25" s="37" t="s">
        <v>40</v>
      </c>
      <c r="B25" s="37"/>
      <c r="C25" s="37"/>
      <c r="D25" s="37"/>
      <c r="E25" s="37"/>
    </row>
    <row r="26" spans="1:7" x14ac:dyDescent="0.25">
      <c r="A26" s="37"/>
      <c r="B26" s="37"/>
      <c r="C26" s="37"/>
      <c r="D26" s="37"/>
      <c r="E26" s="37"/>
      <c r="F26" s="2">
        <v>318.2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1107.3359999999998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2233.7640000000001</v>
      </c>
    </row>
    <row r="30" spans="1:7" ht="38.25" x14ac:dyDescent="0.25">
      <c r="A30" s="10" t="s">
        <v>29</v>
      </c>
      <c r="B30" s="12" t="s">
        <v>56</v>
      </c>
      <c r="C30" s="3" t="s">
        <v>5</v>
      </c>
      <c r="D30" s="3">
        <v>2.0499999999999998</v>
      </c>
      <c r="E30" s="11">
        <f>D30*F26*G26</f>
        <v>1956.9299999999998</v>
      </c>
    </row>
    <row r="31" spans="1:7" ht="38.25" x14ac:dyDescent="0.25">
      <c r="A31" s="10" t="s">
        <v>30</v>
      </c>
      <c r="B31" s="12" t="s">
        <v>56</v>
      </c>
      <c r="C31" s="3" t="s">
        <v>5</v>
      </c>
      <c r="D31" s="3">
        <v>1.55</v>
      </c>
      <c r="E31" s="11">
        <f>D31*F26*G26</f>
        <v>1479.6299999999999</v>
      </c>
    </row>
    <row r="32" spans="1:7" x14ac:dyDescent="0.25">
      <c r="A32" s="10" t="s">
        <v>41</v>
      </c>
      <c r="B32" s="12" t="s">
        <v>42</v>
      </c>
      <c r="C32" s="3" t="s">
        <v>5</v>
      </c>
      <c r="D32" s="3">
        <v>0.61</v>
      </c>
      <c r="E32" s="11">
        <f>D32*F26*G26</f>
        <v>582.30599999999993</v>
      </c>
    </row>
    <row r="33" spans="1:8" ht="60" x14ac:dyDescent="0.25">
      <c r="A33" s="10" t="s">
        <v>27</v>
      </c>
      <c r="B33" s="12" t="s">
        <v>56</v>
      </c>
      <c r="C33" s="3" t="s">
        <v>5</v>
      </c>
      <c r="D33" s="3">
        <v>1.1200000000000001</v>
      </c>
      <c r="E33" s="11">
        <f>D33*F26*G26</f>
        <v>1069.152</v>
      </c>
    </row>
    <row r="34" spans="1:8" ht="38.25" x14ac:dyDescent="0.25">
      <c r="A34" s="10" t="s">
        <v>26</v>
      </c>
      <c r="B34" s="12" t="s">
        <v>56</v>
      </c>
      <c r="C34" s="3" t="s">
        <v>5</v>
      </c>
      <c r="D34" s="3">
        <v>0.11</v>
      </c>
      <c r="E34" s="11">
        <f>D34*F26*G26</f>
        <v>105.006</v>
      </c>
    </row>
    <row r="35" spans="1:8" ht="60" x14ac:dyDescent="0.25">
      <c r="A35" s="10" t="s">
        <v>35</v>
      </c>
      <c r="B35" s="12" t="s">
        <v>31</v>
      </c>
      <c r="C35" s="3" t="s">
        <v>5</v>
      </c>
      <c r="D35" s="3">
        <v>1.26</v>
      </c>
      <c r="E35" s="11">
        <v>0</v>
      </c>
    </row>
    <row r="36" spans="1:8" x14ac:dyDescent="0.25">
      <c r="A36" s="10" t="s">
        <v>28</v>
      </c>
      <c r="B36" s="12" t="s">
        <v>34</v>
      </c>
      <c r="C36" s="3" t="s">
        <v>5</v>
      </c>
      <c r="D36" s="3">
        <v>2</v>
      </c>
      <c r="E36" s="11">
        <f>D36*F26*G26</f>
        <v>1909.1999999999998</v>
      </c>
    </row>
    <row r="37" spans="1:8" ht="15.75" thickBot="1" x14ac:dyDescent="0.3">
      <c r="A37" s="19" t="s">
        <v>49</v>
      </c>
      <c r="B37" s="20" t="s">
        <v>34</v>
      </c>
      <c r="C37" s="21" t="s">
        <v>5</v>
      </c>
      <c r="D37" s="21">
        <v>2.7</v>
      </c>
      <c r="E37" s="22">
        <f>D37*F26*G26</f>
        <v>2577.42</v>
      </c>
    </row>
    <row r="38" spans="1:8" s="50" customFormat="1" ht="15.75" thickBot="1" x14ac:dyDescent="0.3">
      <c r="A38" s="47" t="s">
        <v>44</v>
      </c>
      <c r="B38" s="48" t="s">
        <v>64</v>
      </c>
      <c r="C38" s="47"/>
      <c r="D38" s="47"/>
      <c r="E38" s="49">
        <v>245.03</v>
      </c>
    </row>
    <row r="39" spans="1:8" x14ac:dyDescent="0.25">
      <c r="A39" s="24" t="s">
        <v>67</v>
      </c>
      <c r="B39" s="23" t="s">
        <v>69</v>
      </c>
      <c r="C39" s="23" t="s">
        <v>43</v>
      </c>
      <c r="D39" s="3">
        <v>2</v>
      </c>
      <c r="E39" s="11">
        <f>D39*126.7</f>
        <v>253.4</v>
      </c>
    </row>
    <row r="40" spans="1:8" ht="30" x14ac:dyDescent="0.25">
      <c r="A40" s="24" t="s">
        <v>68</v>
      </c>
      <c r="B40" s="23" t="s">
        <v>70</v>
      </c>
      <c r="C40" s="23" t="s">
        <v>43</v>
      </c>
      <c r="D40" s="3">
        <v>1</v>
      </c>
      <c r="E40" s="11">
        <f>D40*126.7</f>
        <v>126.7</v>
      </c>
    </row>
    <row r="41" spans="1:8" x14ac:dyDescent="0.25">
      <c r="A41" s="10"/>
      <c r="B41" s="12"/>
      <c r="C41" s="3"/>
      <c r="D41" s="3"/>
      <c r="E41" s="11"/>
    </row>
    <row r="42" spans="1:8" s="18" customFormat="1" ht="14.25" x14ac:dyDescent="0.2">
      <c r="A42" s="14" t="s">
        <v>45</v>
      </c>
      <c r="B42" s="15"/>
      <c r="C42" s="16"/>
      <c r="D42" s="16"/>
      <c r="E42" s="17">
        <f>SUM(E28:E41)</f>
        <v>13645.873999999998</v>
      </c>
    </row>
    <row r="44" spans="1:8" ht="42.75" customHeight="1" x14ac:dyDescent="0.25">
      <c r="A44" s="33" t="s">
        <v>71</v>
      </c>
      <c r="B44" s="33"/>
      <c r="C44" s="33"/>
      <c r="D44" s="33"/>
      <c r="E44" s="33"/>
    </row>
    <row r="45" spans="1:8" ht="30" customHeight="1" x14ac:dyDescent="0.25">
      <c r="A45" s="33" t="s">
        <v>22</v>
      </c>
      <c r="B45" s="33"/>
      <c r="C45" s="33"/>
      <c r="D45" s="33"/>
      <c r="E45" s="33"/>
    </row>
    <row r="46" spans="1:8" x14ac:dyDescent="0.25">
      <c r="A46" s="33" t="s">
        <v>21</v>
      </c>
      <c r="B46" s="33"/>
      <c r="C46" s="33"/>
      <c r="D46" s="33"/>
      <c r="E46" s="33"/>
      <c r="F46" s="18"/>
      <c r="G46" s="18"/>
      <c r="H46" s="25"/>
    </row>
    <row r="47" spans="1:8" ht="31.5" customHeight="1" x14ac:dyDescent="0.25">
      <c r="A47" s="33" t="s">
        <v>48</v>
      </c>
      <c r="B47" s="33"/>
      <c r="C47" s="33"/>
      <c r="D47" s="33"/>
      <c r="E47" s="33"/>
    </row>
    <row r="48" spans="1:8" x14ac:dyDescent="0.25">
      <c r="A48" s="33" t="s">
        <v>19</v>
      </c>
      <c r="B48" s="33"/>
      <c r="C48" s="33"/>
      <c r="D48" s="33"/>
      <c r="E48" s="33"/>
    </row>
    <row r="49" spans="1:5" x14ac:dyDescent="0.25">
      <c r="A49" s="34" t="s">
        <v>6</v>
      </c>
      <c r="B49" s="34"/>
      <c r="C49" s="34"/>
      <c r="D49" s="34"/>
      <c r="E49" s="34"/>
    </row>
    <row r="50" spans="1:5" x14ac:dyDescent="0.25">
      <c r="A50" s="33" t="s">
        <v>19</v>
      </c>
      <c r="B50" s="33"/>
      <c r="C50" s="33"/>
      <c r="D50" s="33"/>
      <c r="E50" s="33"/>
    </row>
    <row r="51" spans="1:5" x14ac:dyDescent="0.25">
      <c r="A51" s="35" t="s">
        <v>46</v>
      </c>
      <c r="B51" s="35"/>
      <c r="C51" s="35"/>
      <c r="D51" s="35"/>
      <c r="E51" s="8"/>
    </row>
    <row r="52" spans="1:5" x14ac:dyDescent="0.25">
      <c r="B52" s="32" t="s">
        <v>20</v>
      </c>
      <c r="C52" s="32"/>
      <c r="D52" s="32"/>
      <c r="E52" s="9" t="s">
        <v>7</v>
      </c>
    </row>
    <row r="53" spans="1:5" x14ac:dyDescent="0.25">
      <c r="A53" s="31"/>
      <c r="B53" s="31"/>
      <c r="C53" s="31"/>
      <c r="D53" s="31"/>
      <c r="E53" s="31"/>
    </row>
    <row r="54" spans="1:5" x14ac:dyDescent="0.25">
      <c r="A54" s="36" t="s">
        <v>47</v>
      </c>
      <c r="B54" s="36"/>
      <c r="C54" s="36"/>
      <c r="D54" s="36"/>
      <c r="E54" s="8"/>
    </row>
    <row r="55" spans="1:5" x14ac:dyDescent="0.25">
      <c r="B55" s="32" t="s">
        <v>20</v>
      </c>
      <c r="C55" s="32"/>
      <c r="D55" s="32"/>
      <c r="E55" s="9" t="s">
        <v>7</v>
      </c>
    </row>
    <row r="58" spans="1:5" x14ac:dyDescent="0.25">
      <c r="A58" s="18" t="s">
        <v>57</v>
      </c>
    </row>
    <row r="59" spans="1:5" x14ac:dyDescent="0.25">
      <c r="A59" s="2" t="s">
        <v>58</v>
      </c>
      <c r="B59" s="26">
        <v>-6654.87</v>
      </c>
    </row>
    <row r="60" spans="1:5" ht="15.75" x14ac:dyDescent="0.25">
      <c r="A60" s="27" t="s">
        <v>59</v>
      </c>
      <c r="B60" s="28">
        <v>48770.49</v>
      </c>
    </row>
    <row r="61" spans="1:5" x14ac:dyDescent="0.25">
      <c r="A61" s="2" t="s">
        <v>60</v>
      </c>
      <c r="B61" s="28">
        <v>50035.76</v>
      </c>
    </row>
    <row r="62" spans="1:5" x14ac:dyDescent="0.25">
      <c r="A62" s="29" t="s">
        <v>61</v>
      </c>
      <c r="B62" s="26">
        <f>B59+B61-(12993+'2 кв.'!E42+'3 кв.'!E42)</f>
        <v>2169.0360000000001</v>
      </c>
    </row>
  </sheetData>
  <mergeCells count="34">
    <mergeCell ref="A51:D51"/>
    <mergeCell ref="B52:D52"/>
    <mergeCell ref="A54:D54"/>
    <mergeCell ref="B55:D55"/>
    <mergeCell ref="A45:E45"/>
    <mergeCell ref="A46:E46"/>
    <mergeCell ref="A47:E47"/>
    <mergeCell ref="A48:E48"/>
    <mergeCell ref="A49:E49"/>
    <mergeCell ref="A50:E50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2 кв.</vt:lpstr>
      <vt:lpstr>3 кв.</vt:lpstr>
      <vt:lpstr>Лист3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2016-10-31T07:33:35Z</dcterms:modified>
</cp:coreProperties>
</file>