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кв.'!$A$80</definedName>
    <definedName name="_edn2" localSheetId="0">'1 кв.'!$A$82</definedName>
    <definedName name="_edn3" localSheetId="0">'1 кв.'!$A$83</definedName>
    <definedName name="_edn4" localSheetId="0">'1 кв.'!$A$84</definedName>
    <definedName name="_ednref1" localSheetId="0">'1 кв.'!#REF!</definedName>
    <definedName name="_ednref2" localSheetId="0">'1 кв.'!$A$53</definedName>
    <definedName name="_ednref3" localSheetId="0">'1 кв.'!$D$52</definedName>
    <definedName name="_ednref4" localSheetId="0">'1 кв.'!$D$53</definedName>
    <definedName name="_xlnm.Print_Area" localSheetId="0">'1 кв.'!$A$1:$E$52</definedName>
    <definedName name="_xlnm.Print_Area" localSheetId="1">'2 кв.'!$A$1:$E$62</definedName>
    <definedName name="_xlnm.Print_Area" localSheetId="2">'3 кв.'!$A$1:$E$59</definedName>
  </definedNames>
  <calcPr calcId="145621" iterateDelta="1E-4"/>
</workbook>
</file>

<file path=xl/calcChain.xml><?xml version="1.0" encoding="utf-8"?>
<calcChain xmlns="http://schemas.openxmlformats.org/spreadsheetml/2006/main">
  <c r="E39" i="3" l="1"/>
  <c r="B59" i="3" l="1"/>
  <c r="E31" i="3" l="1"/>
  <c r="E36" i="3"/>
  <c r="E35" i="3"/>
  <c r="E33" i="3"/>
  <c r="E32" i="3"/>
  <c r="E30" i="3"/>
  <c r="E29" i="3"/>
  <c r="E28" i="3"/>
  <c r="E37" i="2" l="1"/>
  <c r="E38" i="2" l="1"/>
  <c r="E35" i="2" l="1"/>
  <c r="E34" i="2"/>
  <c r="E32" i="2"/>
  <c r="E31" i="2"/>
  <c r="E30" i="2"/>
  <c r="E29" i="2"/>
  <c r="E28" i="2"/>
  <c r="E40" i="2" s="1"/>
  <c r="B60" i="2" l="1"/>
  <c r="E29" i="1"/>
  <c r="E30" i="1" l="1"/>
  <c r="E28" i="1"/>
  <c r="E35" i="1" l="1"/>
  <c r="E34" i="1"/>
  <c r="E31" i="1"/>
  <c r="E32" i="1" l="1"/>
  <c r="E38" i="1" s="1"/>
</calcChain>
</file>

<file path=xl/sharedStrings.xml><?xml version="1.0" encoding="utf-8"?>
<sst xmlns="http://schemas.openxmlformats.org/spreadsheetml/2006/main" count="211" uniqueCount="72">
  <si>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</si>
  <si>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</si>
  <si>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</si>
  <si>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</si>
  <si>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</si>
  <si>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</si>
  <si>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</si>
  <si>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</si>
  <si>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</si>
  <si>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</si>
  <si>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</si>
  <si>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</si>
  <si>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</si>
  <si>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</si>
  <si>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</si>
  <si>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</si>
  <si>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</si>
  <si>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</si>
  <si>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</si>
  <si>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</si>
  <si>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</si>
  <si>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</si>
  <si>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</si>
  <si>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</si>
  <si>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</si>
  <si>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</si>
  <si>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</si>
  <si>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</si>
  <si>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</si>
  <si>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</si>
  <si>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</si>
  <si>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</si>
  <si>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</si>
  <si>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</si>
  <si>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</si>
  <si>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</si>
  <si>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</si>
  <si>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</si>
  <si>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110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</si>
  <si>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Тебекиной Нины Даниловны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</si>
  <si>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№53  от   01.06.2015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</si>
  <si>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51 от 29.05.2015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</si>
  <si>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</si>
  <si>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</si>
  <si>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Тебекиной Н.Д.</t>
    </r>
  </si>
  <si>
    <t>Стоимость материалов</t>
  </si>
  <si>
    <t xml:space="preserve">1 квартал 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</si>
  <si>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</si>
  <si>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</si>
  <si>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</si>
  <si>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семнадцать тысяч девятьсот семьдесят восемь (прописью) рублей 34 копейки.</t>
    </r>
  </si>
  <si>
    <t>"30" 06  2016 г.</t>
  </si>
  <si>
    <t>определена приложением № 4 к договору</t>
  </si>
  <si>
    <t>Санитарное содержание мест общего пользования дома</t>
  </si>
  <si>
    <t xml:space="preserve">2 квартал </t>
  </si>
  <si>
    <t>Ремонт кровли, устранение течи (кв.4)</t>
  </si>
  <si>
    <t>июнь</t>
  </si>
  <si>
    <t>ч/час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</si>
  <si>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</si>
  <si>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</si>
  <si>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</si>
  <si>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</si>
  <si>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</si>
  <si>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Устранение течи кровли (кв.2)</t>
  </si>
  <si>
    <t>май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</si>
  <si>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одна тысяча сто восемьдесят (прописью) рублей 40 копеек</t>
    </r>
  </si>
  <si>
    <t>"30" 09  2016 г.</t>
  </si>
  <si>
    <t xml:space="preserve">3 квартал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</si>
  <si>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Трушина А.А.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</si>
  <si>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четыреста девяносто два рубля 28 копеек.</t>
    </r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</si>
  <si>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Трушина Александра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</si>
  <si>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82 от 31.05.2016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</si>
</sst>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31" zoomScaleNormal="100" zoomScaleSheetLayoutView="100" workbookViewId="0">
      <selection activeCell="A55" sqref="A5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2" t="s">
        <v>12</v>
      </c>
      <c r="B1" s="52"/>
      <c r="C1" s="52"/>
      <c r="D1" s="52"/>
      <c r="E1" s="52"/>
    </row>
    <row r="2" spans="1:5" ht="32.25" customHeight="1" x14ac:dyDescent="0.25">
      <c r="A2" s="50" t="s">
        <v>13</v>
      </c>
      <c r="B2" s="51"/>
      <c r="C2" s="51"/>
      <c r="D2" s="51"/>
      <c r="E2" s="5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4" t="s">
        <v>15</v>
      </c>
      <c r="E4" s="5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3" t="s">
        <v>38</v>
      </c>
      <c r="B7" s="53"/>
      <c r="C7" s="53"/>
      <c r="D7" s="53"/>
      <c r="E7" s="53"/>
    </row>
    <row r="8" spans="1:5" x14ac:dyDescent="0.25">
      <c r="A8" s="49" t="s">
        <v>1</v>
      </c>
      <c r="B8" s="49"/>
      <c r="C8" s="49"/>
      <c r="D8" s="49"/>
      <c r="E8" s="49"/>
    </row>
    <row r="9" spans="1:5" ht="7.5" customHeight="1" x14ac:dyDescent="0.25">
      <c r="A9" s="46"/>
      <c r="B9" s="46"/>
      <c r="C9" s="46"/>
      <c r="D9" s="46"/>
      <c r="E9" s="46"/>
    </row>
    <row r="10" spans="1:5" x14ac:dyDescent="0.25">
      <c r="A10" s="41" t="s">
        <v>39</v>
      </c>
      <c r="B10" s="41"/>
      <c r="C10" s="41"/>
      <c r="D10" s="41"/>
      <c r="E10" s="41"/>
    </row>
    <row r="11" spans="1:5" ht="22.5" customHeight="1" x14ac:dyDescent="0.25">
      <c r="A11" s="47" t="s">
        <v>16</v>
      </c>
      <c r="B11" s="48"/>
      <c r="C11" s="48"/>
      <c r="D11" s="48"/>
      <c r="E11" s="48"/>
    </row>
    <row r="12" spans="1:5" ht="9" customHeight="1" x14ac:dyDescent="0.25">
      <c r="A12" s="46"/>
      <c r="B12" s="46"/>
      <c r="C12" s="46"/>
      <c r="D12" s="46"/>
      <c r="E12" s="46"/>
    </row>
    <row r="13" spans="1:5" ht="30.75" customHeight="1" x14ac:dyDescent="0.25">
      <c r="A13" s="41" t="s">
        <v>41</v>
      </c>
      <c r="B13" s="41"/>
      <c r="C13" s="41"/>
      <c r="D13" s="41"/>
      <c r="E13" s="41"/>
    </row>
    <row r="14" spans="1:5" x14ac:dyDescent="0.25">
      <c r="A14" s="49" t="s">
        <v>17</v>
      </c>
      <c r="B14" s="46"/>
      <c r="C14" s="46"/>
      <c r="D14" s="46"/>
      <c r="E14" s="46"/>
    </row>
    <row r="15" spans="1:5" x14ac:dyDescent="0.25">
      <c r="A15" s="46"/>
      <c r="B15" s="46"/>
      <c r="C15" s="46"/>
      <c r="D15" s="46"/>
      <c r="E15" s="46"/>
    </row>
    <row r="16" spans="1:5" x14ac:dyDescent="0.25">
      <c r="A16" s="41" t="s">
        <v>33</v>
      </c>
      <c r="B16" s="41"/>
      <c r="C16" s="41"/>
      <c r="D16" s="41"/>
      <c r="E16" s="41"/>
    </row>
    <row r="17" spans="1:7" ht="11.25" customHeight="1" x14ac:dyDescent="0.25">
      <c r="A17" s="49" t="s">
        <v>2</v>
      </c>
      <c r="B17" s="46"/>
      <c r="C17" s="46"/>
      <c r="D17" s="46"/>
      <c r="E17" s="4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32</v>
      </c>
      <c r="B19" s="41"/>
      <c r="C19" s="41"/>
      <c r="D19" s="41"/>
      <c r="E19" s="41"/>
    </row>
    <row r="20" spans="1:7" ht="10.5" customHeight="1" x14ac:dyDescent="0.25">
      <c r="A20" s="49" t="s">
        <v>18</v>
      </c>
      <c r="B20" s="46"/>
      <c r="C20" s="46"/>
      <c r="D20" s="46"/>
      <c r="E20" s="46"/>
    </row>
    <row r="21" spans="1:7" x14ac:dyDescent="0.25">
      <c r="A21" s="46"/>
      <c r="B21" s="46"/>
      <c r="C21" s="46"/>
      <c r="D21" s="46"/>
      <c r="E21" s="46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6"/>
      <c r="B23" s="46"/>
      <c r="C23" s="46"/>
      <c r="D23" s="46"/>
      <c r="E23" s="46"/>
    </row>
    <row r="24" spans="1:7" ht="63.75" customHeight="1" x14ac:dyDescent="0.25">
      <c r="A24" s="41" t="s">
        <v>40</v>
      </c>
      <c r="B24" s="41"/>
      <c r="C24" s="41"/>
      <c r="D24" s="41"/>
      <c r="E24" s="41"/>
    </row>
    <row r="25" spans="1:7" ht="33.75" customHeight="1" x14ac:dyDescent="0.25">
      <c r="A25" s="45" t="s">
        <v>42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533.9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3107.2979999999998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3603.8249999999998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3219.4169999999995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0.83</v>
      </c>
      <c r="E31" s="11">
        <f>D31*F26*G26</f>
        <v>1329.4109999999998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0.25</v>
      </c>
      <c r="E32" s="11">
        <f>D32*F26*G26</f>
        <v>400.42499999999995</v>
      </c>
    </row>
    <row r="33" spans="1:10" ht="60" x14ac:dyDescent="0.25">
      <c r="A33" s="10" t="s">
        <v>36</v>
      </c>
      <c r="B33" s="12" t="s">
        <v>31</v>
      </c>
      <c r="C33" s="3" t="s">
        <v>5</v>
      </c>
      <c r="D33" s="3">
        <v>0.71</v>
      </c>
      <c r="E33" s="11">
        <v>0</v>
      </c>
    </row>
    <row r="34" spans="1:10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1970.0909999999999</v>
      </c>
    </row>
    <row r="35" spans="1:10" ht="15.75" thickBot="1" x14ac:dyDescent="0.3">
      <c r="A35" s="24" t="s">
        <v>49</v>
      </c>
      <c r="B35" s="25" t="s">
        <v>34</v>
      </c>
      <c r="C35" s="26" t="s">
        <v>5</v>
      </c>
      <c r="D35" s="26">
        <v>2.7</v>
      </c>
      <c r="E35" s="27">
        <f>D35*F26*G26</f>
        <v>4324.59</v>
      </c>
    </row>
    <row r="36" spans="1:10" x14ac:dyDescent="0.25">
      <c r="A36" s="20" t="s">
        <v>45</v>
      </c>
      <c r="B36" s="21" t="s">
        <v>46</v>
      </c>
      <c r="C36" s="22" t="s">
        <v>47</v>
      </c>
      <c r="D36" s="22"/>
      <c r="E36" s="23">
        <v>23.28</v>
      </c>
    </row>
    <row r="37" spans="1:10" x14ac:dyDescent="0.25">
      <c r="A37" s="10"/>
      <c r="B37" s="12"/>
      <c r="C37" s="3"/>
      <c r="D37" s="3"/>
      <c r="E37" s="11"/>
    </row>
    <row r="38" spans="1:10" s="18" customFormat="1" ht="14.25" x14ac:dyDescent="0.2">
      <c r="A38" s="14" t="s">
        <v>37</v>
      </c>
      <c r="B38" s="15"/>
      <c r="C38" s="16"/>
      <c r="D38" s="16"/>
      <c r="E38" s="17">
        <f>SUM(E28:E37)</f>
        <v>17978.337</v>
      </c>
    </row>
    <row r="40" spans="1:10" ht="42.75" customHeight="1" x14ac:dyDescent="0.25">
      <c r="A40" s="41" t="s">
        <v>50</v>
      </c>
      <c r="B40" s="41"/>
      <c r="C40" s="41"/>
      <c r="D40" s="41"/>
      <c r="E40" s="41"/>
    </row>
    <row r="41" spans="1:10" ht="30" customHeight="1" x14ac:dyDescent="0.25">
      <c r="A41" s="41" t="s">
        <v>23</v>
      </c>
      <c r="B41" s="41"/>
      <c r="C41" s="41"/>
      <c r="D41" s="41"/>
      <c r="E41" s="41"/>
    </row>
    <row r="42" spans="1:10" x14ac:dyDescent="0.25">
      <c r="A42" s="41" t="s">
        <v>22</v>
      </c>
      <c r="B42" s="41"/>
      <c r="C42" s="41"/>
      <c r="D42" s="41"/>
      <c r="E42" s="41"/>
    </row>
    <row r="43" spans="1:10" ht="31.5" customHeight="1" x14ac:dyDescent="0.25">
      <c r="A43" s="41" t="s">
        <v>48</v>
      </c>
      <c r="B43" s="41"/>
      <c r="C43" s="41"/>
      <c r="D43" s="41"/>
      <c r="E43" s="41"/>
    </row>
    <row r="44" spans="1:10" x14ac:dyDescent="0.25">
      <c r="A44" s="41" t="s">
        <v>20</v>
      </c>
      <c r="B44" s="41"/>
      <c r="C44" s="41"/>
      <c r="D44" s="41"/>
      <c r="E44" s="41"/>
    </row>
    <row r="45" spans="1:10" x14ac:dyDescent="0.25">
      <c r="A45" s="42" t="s">
        <v>6</v>
      </c>
      <c r="B45" s="42"/>
      <c r="C45" s="42"/>
      <c r="D45" s="42"/>
      <c r="E45" s="42"/>
    </row>
    <row r="46" spans="1:10" x14ac:dyDescent="0.25">
      <c r="A46" s="41" t="s">
        <v>20</v>
      </c>
      <c r="B46" s="41"/>
      <c r="C46" s="41"/>
      <c r="D46" s="41"/>
      <c r="E46" s="41"/>
    </row>
    <row r="47" spans="1:10" ht="15" customHeight="1" x14ac:dyDescent="0.25">
      <c r="A47" s="43" t="s">
        <v>43</v>
      </c>
      <c r="B47" s="43"/>
      <c r="C47" s="43"/>
      <c r="D47" s="43"/>
      <c r="E47" s="8"/>
      <c r="G47" s="19"/>
      <c r="H47" s="19"/>
      <c r="I47" s="19"/>
      <c r="J47" s="19"/>
    </row>
    <row r="48" spans="1:10" ht="11.25" customHeight="1" x14ac:dyDescent="0.25">
      <c r="B48" s="40" t="s">
        <v>21</v>
      </c>
      <c r="C48" s="40"/>
      <c r="D48" s="40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44" t="s">
        <v>44</v>
      </c>
      <c r="B50" s="44"/>
      <c r="C50" s="44"/>
      <c r="D50" s="44"/>
      <c r="E50" s="8"/>
    </row>
    <row r="51" spans="1:5" ht="11.25" customHeight="1" x14ac:dyDescent="0.25">
      <c r="B51" s="40" t="s">
        <v>21</v>
      </c>
      <c r="C51" s="40"/>
      <c r="D51" s="40"/>
      <c r="E51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0:E40"/>
    <mergeCell ref="A41:E41"/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topLeftCell="A52" zoomScaleNormal="100" zoomScaleSheetLayoutView="100" workbookViewId="0">
      <selection activeCell="H47" sqref="H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2" t="s">
        <v>12</v>
      </c>
      <c r="B1" s="52"/>
      <c r="C1" s="52"/>
      <c r="D1" s="52"/>
      <c r="E1" s="52"/>
    </row>
    <row r="2" spans="1:5" ht="30" customHeight="1" x14ac:dyDescent="0.25">
      <c r="A2" s="50" t="s">
        <v>13</v>
      </c>
      <c r="B2" s="51"/>
      <c r="C2" s="51"/>
      <c r="D2" s="51"/>
      <c r="E2" s="51"/>
    </row>
    <row r="3" spans="1:5" x14ac:dyDescent="0.25">
      <c r="A3" s="2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4" t="s">
        <v>51</v>
      </c>
      <c r="E4" s="54"/>
    </row>
    <row r="5" spans="1:5" x14ac:dyDescent="0.25">
      <c r="A5" s="28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3" t="s">
        <v>38</v>
      </c>
      <c r="B7" s="53"/>
      <c r="C7" s="53"/>
      <c r="D7" s="53"/>
      <c r="E7" s="53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6"/>
      <c r="B9" s="46"/>
      <c r="C9" s="46"/>
      <c r="D9" s="46"/>
      <c r="E9" s="46"/>
    </row>
    <row r="10" spans="1:5" x14ac:dyDescent="0.25">
      <c r="A10" s="41" t="s">
        <v>39</v>
      </c>
      <c r="B10" s="41"/>
      <c r="C10" s="41"/>
      <c r="D10" s="41"/>
      <c r="E10" s="41"/>
    </row>
    <row r="11" spans="1:5" ht="27.75" customHeight="1" x14ac:dyDescent="0.25">
      <c r="A11" s="47" t="s">
        <v>16</v>
      </c>
      <c r="B11" s="48"/>
      <c r="C11" s="48"/>
      <c r="D11" s="48"/>
      <c r="E11" s="48"/>
    </row>
    <row r="12" spans="1:5" x14ac:dyDescent="0.25">
      <c r="A12" s="46"/>
      <c r="B12" s="46"/>
      <c r="C12" s="46"/>
      <c r="D12" s="46"/>
      <c r="E12" s="46"/>
    </row>
    <row r="13" spans="1:5" x14ac:dyDescent="0.25">
      <c r="A13" s="41" t="s">
        <v>41</v>
      </c>
      <c r="B13" s="41"/>
      <c r="C13" s="41"/>
      <c r="D13" s="41"/>
      <c r="E13" s="41"/>
    </row>
    <row r="14" spans="1:5" x14ac:dyDescent="0.25">
      <c r="A14" s="49" t="s">
        <v>17</v>
      </c>
      <c r="B14" s="46"/>
      <c r="C14" s="46"/>
      <c r="D14" s="46"/>
      <c r="E14" s="46"/>
    </row>
    <row r="15" spans="1:5" x14ac:dyDescent="0.25">
      <c r="A15" s="46"/>
      <c r="B15" s="46"/>
      <c r="C15" s="46"/>
      <c r="D15" s="46"/>
      <c r="E15" s="46"/>
    </row>
    <row r="16" spans="1:5" x14ac:dyDescent="0.25">
      <c r="A16" s="41" t="s">
        <v>33</v>
      </c>
      <c r="B16" s="41"/>
      <c r="C16" s="41"/>
      <c r="D16" s="41"/>
      <c r="E16" s="41"/>
    </row>
    <row r="17" spans="1:8" x14ac:dyDescent="0.25">
      <c r="A17" s="49" t="s">
        <v>2</v>
      </c>
      <c r="B17" s="46"/>
      <c r="C17" s="46"/>
      <c r="D17" s="46"/>
      <c r="E17" s="46"/>
    </row>
    <row r="18" spans="1:8" x14ac:dyDescent="0.25">
      <c r="A18" s="29"/>
      <c r="B18" s="28"/>
      <c r="C18" s="28"/>
      <c r="D18" s="28"/>
      <c r="E18" s="28"/>
    </row>
    <row r="19" spans="1:8" x14ac:dyDescent="0.25">
      <c r="A19" s="41" t="s">
        <v>32</v>
      </c>
      <c r="B19" s="41"/>
      <c r="C19" s="41"/>
      <c r="D19" s="41"/>
      <c r="E19" s="41"/>
    </row>
    <row r="20" spans="1:8" x14ac:dyDescent="0.25">
      <c r="A20" s="49" t="s">
        <v>18</v>
      </c>
      <c r="B20" s="46"/>
      <c r="C20" s="46"/>
      <c r="D20" s="46"/>
      <c r="E20" s="46"/>
    </row>
    <row r="21" spans="1:8" x14ac:dyDescent="0.25">
      <c r="A21" s="46"/>
      <c r="B21" s="46"/>
      <c r="C21" s="46"/>
      <c r="D21" s="46"/>
      <c r="E21" s="46"/>
    </row>
    <row r="22" spans="1:8" x14ac:dyDescent="0.25">
      <c r="A22" s="41" t="s">
        <v>19</v>
      </c>
      <c r="B22" s="41"/>
      <c r="C22" s="41"/>
      <c r="D22" s="41"/>
      <c r="E22" s="41"/>
    </row>
    <row r="23" spans="1:8" x14ac:dyDescent="0.25">
      <c r="A23" s="46"/>
      <c r="B23" s="46"/>
      <c r="C23" s="46"/>
      <c r="D23" s="46"/>
      <c r="E23" s="46"/>
    </row>
    <row r="24" spans="1:8" x14ac:dyDescent="0.25">
      <c r="A24" s="41" t="s">
        <v>40</v>
      </c>
      <c r="B24" s="41"/>
      <c r="C24" s="41"/>
      <c r="D24" s="41"/>
      <c r="E24" s="41"/>
    </row>
    <row r="25" spans="1:8" x14ac:dyDescent="0.25">
      <c r="A25" s="45" t="s">
        <v>42</v>
      </c>
      <c r="B25" s="45"/>
      <c r="C25" s="45"/>
      <c r="D25" s="45"/>
      <c r="E25" s="45"/>
    </row>
    <row r="26" spans="1:8" x14ac:dyDescent="0.25">
      <c r="A26" s="45"/>
      <c r="B26" s="45"/>
      <c r="C26" s="45"/>
      <c r="D26" s="45"/>
      <c r="E26" s="45"/>
      <c r="F26" s="2">
        <v>533.9</v>
      </c>
      <c r="G26" s="2">
        <v>3</v>
      </c>
      <c r="H26" s="2">
        <v>1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2466.6179999999999</v>
      </c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3603.8249999999998</v>
      </c>
    </row>
    <row r="30" spans="1:8" ht="38.25" x14ac:dyDescent="0.25">
      <c r="A30" s="10" t="s">
        <v>35</v>
      </c>
      <c r="B30" s="12" t="s">
        <v>52</v>
      </c>
      <c r="C30" s="3" t="s">
        <v>5</v>
      </c>
      <c r="D30" s="3">
        <v>2.0499999999999998</v>
      </c>
      <c r="E30" s="11">
        <f>D30*F26*G26</f>
        <v>3283.4849999999997</v>
      </c>
    </row>
    <row r="31" spans="1:8" ht="60" x14ac:dyDescent="0.25">
      <c r="A31" s="10" t="s">
        <v>28</v>
      </c>
      <c r="B31" s="12" t="s">
        <v>52</v>
      </c>
      <c r="C31" s="3" t="s">
        <v>5</v>
      </c>
      <c r="D31" s="3">
        <v>0.89</v>
      </c>
      <c r="E31" s="11">
        <f>D31*F26*G26</f>
        <v>1425.5129999999999</v>
      </c>
    </row>
    <row r="32" spans="1:8" ht="38.25" x14ac:dyDescent="0.25">
      <c r="A32" s="10" t="s">
        <v>27</v>
      </c>
      <c r="B32" s="12" t="s">
        <v>52</v>
      </c>
      <c r="C32" s="3" t="s">
        <v>5</v>
      </c>
      <c r="D32" s="3">
        <v>0.25</v>
      </c>
      <c r="E32" s="11">
        <f>D32*F26*G26</f>
        <v>400.42499999999995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0.71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4420.6919999999991</v>
      </c>
    </row>
    <row r="35" spans="1:5" ht="15.75" thickBot="1" x14ac:dyDescent="0.3">
      <c r="A35" s="24" t="s">
        <v>49</v>
      </c>
      <c r="B35" s="25" t="s">
        <v>34</v>
      </c>
      <c r="C35" s="26" t="s">
        <v>5</v>
      </c>
      <c r="D35" s="26">
        <v>2.7</v>
      </c>
      <c r="E35" s="27">
        <f>D35*F26*G26</f>
        <v>4324.59</v>
      </c>
    </row>
    <row r="36" spans="1:5" ht="15.75" thickBot="1" x14ac:dyDescent="0.3">
      <c r="A36" s="24" t="s">
        <v>45</v>
      </c>
      <c r="B36" s="25" t="s">
        <v>54</v>
      </c>
      <c r="C36" s="26" t="s">
        <v>47</v>
      </c>
      <c r="D36" s="26"/>
      <c r="E36" s="27">
        <v>343.01</v>
      </c>
    </row>
    <row r="37" spans="1:5" x14ac:dyDescent="0.25">
      <c r="A37" s="33" t="s">
        <v>63</v>
      </c>
      <c r="B37" s="30" t="s">
        <v>64</v>
      </c>
      <c r="C37" s="31" t="s">
        <v>57</v>
      </c>
      <c r="D37" s="31">
        <v>6</v>
      </c>
      <c r="E37" s="32">
        <f>D37*126.7</f>
        <v>760.2</v>
      </c>
    </row>
    <row r="38" spans="1:5" ht="30" x14ac:dyDescent="0.25">
      <c r="A38" s="33" t="s">
        <v>55</v>
      </c>
      <c r="B38" s="30" t="s">
        <v>56</v>
      </c>
      <c r="C38" s="31" t="s">
        <v>57</v>
      </c>
      <c r="D38" s="31">
        <v>1.2</v>
      </c>
      <c r="E38" s="32">
        <f>D38*126.7</f>
        <v>152.04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21180.397999999997</v>
      </c>
    </row>
    <row r="42" spans="1:5" ht="42.75" customHeight="1" x14ac:dyDescent="0.25">
      <c r="A42" s="41" t="s">
        <v>65</v>
      </c>
      <c r="B42" s="41"/>
      <c r="C42" s="41"/>
      <c r="D42" s="41"/>
      <c r="E42" s="41"/>
    </row>
    <row r="43" spans="1:5" ht="30" customHeight="1" x14ac:dyDescent="0.25">
      <c r="A43" s="41" t="s">
        <v>23</v>
      </c>
      <c r="B43" s="41"/>
      <c r="C43" s="41"/>
      <c r="D43" s="41"/>
      <c r="E43" s="41"/>
    </row>
    <row r="44" spans="1:5" x14ac:dyDescent="0.25">
      <c r="A44" s="41" t="s">
        <v>22</v>
      </c>
      <c r="B44" s="41"/>
      <c r="C44" s="41"/>
      <c r="D44" s="41"/>
      <c r="E44" s="41"/>
    </row>
    <row r="45" spans="1:5" ht="31.5" customHeight="1" x14ac:dyDescent="0.25">
      <c r="A45" s="41" t="s">
        <v>48</v>
      </c>
      <c r="B45" s="41"/>
      <c r="C45" s="41"/>
      <c r="D45" s="41"/>
      <c r="E45" s="41"/>
    </row>
    <row r="46" spans="1:5" x14ac:dyDescent="0.25">
      <c r="A46" s="41" t="s">
        <v>20</v>
      </c>
      <c r="B46" s="41"/>
      <c r="C46" s="41"/>
      <c r="D46" s="41"/>
      <c r="E46" s="41"/>
    </row>
    <row r="47" spans="1:5" x14ac:dyDescent="0.25">
      <c r="A47" s="42" t="s">
        <v>6</v>
      </c>
      <c r="B47" s="42"/>
      <c r="C47" s="42"/>
      <c r="D47" s="42"/>
      <c r="E47" s="42"/>
    </row>
    <row r="48" spans="1:5" x14ac:dyDescent="0.25">
      <c r="A48" s="41" t="s">
        <v>20</v>
      </c>
      <c r="B48" s="41"/>
      <c r="C48" s="41"/>
      <c r="D48" s="41"/>
      <c r="E48" s="41"/>
    </row>
    <row r="49" spans="1:10" ht="15" customHeight="1" x14ac:dyDescent="0.25">
      <c r="A49" s="43" t="s">
        <v>43</v>
      </c>
      <c r="B49" s="43"/>
      <c r="C49" s="43"/>
      <c r="D49" s="43"/>
      <c r="E49" s="8"/>
      <c r="G49" s="29"/>
      <c r="H49" s="29"/>
      <c r="I49" s="29"/>
      <c r="J49" s="29"/>
    </row>
    <row r="50" spans="1:10" ht="11.25" customHeight="1" x14ac:dyDescent="0.25">
      <c r="B50" s="40" t="s">
        <v>21</v>
      </c>
      <c r="C50" s="40"/>
      <c r="D50" s="40"/>
      <c r="E50" s="9" t="s">
        <v>7</v>
      </c>
    </row>
    <row r="51" spans="1:10" x14ac:dyDescent="0.25">
      <c r="A51" s="29"/>
      <c r="B51" s="29"/>
      <c r="C51" s="29"/>
      <c r="D51" s="29"/>
      <c r="E51" s="29"/>
    </row>
    <row r="52" spans="1:10" x14ac:dyDescent="0.25">
      <c r="A52" s="44" t="s">
        <v>44</v>
      </c>
      <c r="B52" s="44"/>
      <c r="C52" s="44"/>
      <c r="D52" s="44"/>
      <c r="E52" s="8"/>
    </row>
    <row r="53" spans="1:10" x14ac:dyDescent="0.25">
      <c r="B53" s="40" t="s">
        <v>21</v>
      </c>
      <c r="C53" s="40"/>
      <c r="D53" s="40"/>
      <c r="E53" s="9" t="s">
        <v>7</v>
      </c>
    </row>
    <row r="56" spans="1:10" x14ac:dyDescent="0.25">
      <c r="A56" s="18" t="s">
        <v>58</v>
      </c>
    </row>
    <row r="57" spans="1:10" x14ac:dyDescent="0.25">
      <c r="A57" s="2" t="s">
        <v>59</v>
      </c>
      <c r="B57" s="36">
        <v>8513.9699999999993</v>
      </c>
    </row>
    <row r="58" spans="1:10" ht="15.75" x14ac:dyDescent="0.25">
      <c r="A58" s="37" t="s">
        <v>60</v>
      </c>
      <c r="B58" s="38">
        <v>55717.79</v>
      </c>
    </row>
    <row r="59" spans="1:10" x14ac:dyDescent="0.25">
      <c r="A59" s="2" t="s">
        <v>61</v>
      </c>
      <c r="B59" s="38">
        <v>53421.91</v>
      </c>
    </row>
    <row r="60" spans="1:10" x14ac:dyDescent="0.25">
      <c r="A60" s="39" t="s">
        <v>62</v>
      </c>
      <c r="B60" s="36">
        <f>B57+B59-('1 кв.'!E38+'2 кв.'!E40)</f>
        <v>22777.145000000004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topLeftCell="A43" zoomScaleNormal="100" zoomScaleSheetLayoutView="100" workbookViewId="0">
      <selection activeCell="A19" sqref="A19:E1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2" t="s">
        <v>12</v>
      </c>
      <c r="B1" s="52"/>
      <c r="C1" s="52"/>
      <c r="D1" s="52"/>
      <c r="E1" s="52"/>
    </row>
    <row r="2" spans="1:5" ht="33.75" customHeight="1" x14ac:dyDescent="0.25">
      <c r="A2" s="50" t="s">
        <v>13</v>
      </c>
      <c r="B2" s="51"/>
      <c r="C2" s="51"/>
      <c r="D2" s="51"/>
      <c r="E2" s="51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4" t="s">
        <v>66</v>
      </c>
      <c r="E4" s="54"/>
    </row>
    <row r="5" spans="1:5" x14ac:dyDescent="0.25">
      <c r="A5" s="34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3" t="s">
        <v>38</v>
      </c>
      <c r="B7" s="53"/>
      <c r="C7" s="53"/>
      <c r="D7" s="53"/>
      <c r="E7" s="53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6"/>
      <c r="B9" s="46"/>
      <c r="C9" s="46"/>
      <c r="D9" s="46"/>
      <c r="E9" s="46"/>
    </row>
    <row r="10" spans="1:5" x14ac:dyDescent="0.25">
      <c r="A10" s="41" t="s">
        <v>70</v>
      </c>
      <c r="B10" s="41"/>
      <c r="C10" s="41"/>
      <c r="D10" s="41"/>
      <c r="E10" s="41"/>
    </row>
    <row r="11" spans="1:5" ht="28.5" customHeight="1" x14ac:dyDescent="0.25">
      <c r="A11" s="47" t="s">
        <v>16</v>
      </c>
      <c r="B11" s="48"/>
      <c r="C11" s="48"/>
      <c r="D11" s="48"/>
      <c r="E11" s="48"/>
    </row>
    <row r="12" spans="1:5" x14ac:dyDescent="0.25">
      <c r="A12" s="46"/>
      <c r="B12" s="46"/>
      <c r="C12" s="46"/>
      <c r="D12" s="46"/>
      <c r="E12" s="46"/>
    </row>
    <row r="13" spans="1:5" ht="27.75" customHeight="1" x14ac:dyDescent="0.25">
      <c r="A13" s="55" t="s">
        <v>71</v>
      </c>
      <c r="B13" s="55"/>
      <c r="C13" s="55"/>
      <c r="D13" s="55"/>
      <c r="E13" s="55"/>
    </row>
    <row r="14" spans="1:5" x14ac:dyDescent="0.25">
      <c r="A14" s="49" t="s">
        <v>17</v>
      </c>
      <c r="B14" s="46"/>
      <c r="C14" s="46"/>
      <c r="D14" s="46"/>
      <c r="E14" s="46"/>
    </row>
    <row r="15" spans="1:5" x14ac:dyDescent="0.25">
      <c r="A15" s="46"/>
      <c r="B15" s="46"/>
      <c r="C15" s="46"/>
      <c r="D15" s="46"/>
      <c r="E15" s="46"/>
    </row>
    <row r="16" spans="1:5" x14ac:dyDescent="0.25">
      <c r="A16" s="41" t="s">
        <v>33</v>
      </c>
      <c r="B16" s="41"/>
      <c r="C16" s="41"/>
      <c r="D16" s="41"/>
      <c r="E16" s="41"/>
    </row>
    <row r="17" spans="1:7" x14ac:dyDescent="0.25">
      <c r="A17" s="49" t="s">
        <v>2</v>
      </c>
      <c r="B17" s="46"/>
      <c r="C17" s="46"/>
      <c r="D17" s="46"/>
      <c r="E17" s="46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41" t="s">
        <v>32</v>
      </c>
      <c r="B19" s="41"/>
      <c r="C19" s="41"/>
      <c r="D19" s="41"/>
      <c r="E19" s="41"/>
    </row>
    <row r="20" spans="1:7" x14ac:dyDescent="0.25">
      <c r="A20" s="49" t="s">
        <v>18</v>
      </c>
      <c r="B20" s="46"/>
      <c r="C20" s="46"/>
      <c r="D20" s="46"/>
      <c r="E20" s="46"/>
    </row>
    <row r="21" spans="1:7" x14ac:dyDescent="0.25">
      <c r="A21" s="46"/>
      <c r="B21" s="46"/>
      <c r="C21" s="46"/>
      <c r="D21" s="46"/>
      <c r="E21" s="46"/>
    </row>
    <row r="22" spans="1:7" ht="28.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6"/>
      <c r="B23" s="46"/>
      <c r="C23" s="46"/>
      <c r="D23" s="46"/>
      <c r="E23" s="46"/>
    </row>
    <row r="24" spans="1:7" ht="61.5" customHeight="1" x14ac:dyDescent="0.25">
      <c r="A24" s="41" t="s">
        <v>40</v>
      </c>
      <c r="B24" s="41"/>
      <c r="C24" s="41"/>
      <c r="D24" s="41"/>
      <c r="E24" s="41"/>
    </row>
    <row r="25" spans="1:7" ht="29.25" customHeight="1" x14ac:dyDescent="0.25">
      <c r="A25" s="45" t="s">
        <v>42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533.9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2466.6179999999999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2.2400000000000002</v>
      </c>
      <c r="E29" s="11">
        <f>D29*F26*G26</f>
        <v>3587.8080000000004</v>
      </c>
    </row>
    <row r="30" spans="1:7" ht="38.25" x14ac:dyDescent="0.25">
      <c r="A30" s="10" t="s">
        <v>35</v>
      </c>
      <c r="B30" s="12" t="s">
        <v>52</v>
      </c>
      <c r="C30" s="3" t="s">
        <v>5</v>
      </c>
      <c r="D30" s="3">
        <v>2.0499999999999998</v>
      </c>
      <c r="E30" s="11">
        <f>D30*F26*G26</f>
        <v>3283.4849999999997</v>
      </c>
    </row>
    <row r="31" spans="1:7" ht="38.25" x14ac:dyDescent="0.25">
      <c r="A31" s="10" t="s">
        <v>53</v>
      </c>
      <c r="B31" s="12" t="s">
        <v>52</v>
      </c>
      <c r="C31" s="3" t="s">
        <v>5</v>
      </c>
      <c r="D31" s="3">
        <v>1.55</v>
      </c>
      <c r="E31" s="11">
        <f>D31*F26*G26</f>
        <v>2482.6349999999998</v>
      </c>
    </row>
    <row r="32" spans="1:7" ht="60" x14ac:dyDescent="0.25">
      <c r="A32" s="10" t="s">
        <v>28</v>
      </c>
      <c r="B32" s="12" t="s">
        <v>52</v>
      </c>
      <c r="C32" s="3" t="s">
        <v>5</v>
      </c>
      <c r="D32" s="3">
        <v>0.89</v>
      </c>
      <c r="E32" s="11">
        <f>D32*F26*G26</f>
        <v>1425.5129999999999</v>
      </c>
    </row>
    <row r="33" spans="1:10" ht="38.25" x14ac:dyDescent="0.25">
      <c r="A33" s="10" t="s">
        <v>27</v>
      </c>
      <c r="B33" s="12" t="s">
        <v>52</v>
      </c>
      <c r="C33" s="3" t="s">
        <v>5</v>
      </c>
      <c r="D33" s="3">
        <v>0.25</v>
      </c>
      <c r="E33" s="11">
        <f>D33*F26*G26</f>
        <v>400.42499999999995</v>
      </c>
    </row>
    <row r="34" spans="1:10" ht="60" x14ac:dyDescent="0.25">
      <c r="A34" s="10" t="s">
        <v>36</v>
      </c>
      <c r="B34" s="12" t="s">
        <v>31</v>
      </c>
      <c r="C34" s="3" t="s">
        <v>5</v>
      </c>
      <c r="D34" s="3">
        <v>0.71</v>
      </c>
      <c r="E34" s="11">
        <v>0</v>
      </c>
    </row>
    <row r="35" spans="1:10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4420.6919999999991</v>
      </c>
    </row>
    <row r="36" spans="1:10" ht="15.75" thickBot="1" x14ac:dyDescent="0.3">
      <c r="A36" s="24" t="s">
        <v>49</v>
      </c>
      <c r="B36" s="25" t="s">
        <v>34</v>
      </c>
      <c r="C36" s="26" t="s">
        <v>5</v>
      </c>
      <c r="D36" s="26">
        <v>2.7</v>
      </c>
      <c r="E36" s="27">
        <f>D36*F26*G26</f>
        <v>4324.59</v>
      </c>
    </row>
    <row r="37" spans="1:10" ht="15.75" thickBot="1" x14ac:dyDescent="0.3">
      <c r="A37" s="24" t="s">
        <v>45</v>
      </c>
      <c r="B37" s="25" t="s">
        <v>67</v>
      </c>
      <c r="C37" s="26" t="s">
        <v>47</v>
      </c>
      <c r="D37" s="26"/>
      <c r="E37" s="27">
        <v>100.51</v>
      </c>
    </row>
    <row r="38" spans="1:10" x14ac:dyDescent="0.25">
      <c r="A38" s="10"/>
      <c r="B38" s="12"/>
      <c r="C38" s="3"/>
      <c r="D38" s="3"/>
      <c r="E38" s="11"/>
    </row>
    <row r="39" spans="1:10" s="18" customFormat="1" ht="14.25" x14ac:dyDescent="0.2">
      <c r="A39" s="14" t="s">
        <v>37</v>
      </c>
      <c r="B39" s="15"/>
      <c r="C39" s="16"/>
      <c r="D39" s="16"/>
      <c r="E39" s="17">
        <f>SUM(E28:E38)</f>
        <v>22492.275999999998</v>
      </c>
    </row>
    <row r="41" spans="1:10" ht="31.5" customHeight="1" x14ac:dyDescent="0.25">
      <c r="A41" s="41" t="s">
        <v>69</v>
      </c>
      <c r="B41" s="41"/>
      <c r="C41" s="41"/>
      <c r="D41" s="41"/>
      <c r="E41" s="41"/>
    </row>
    <row r="42" spans="1:10" ht="31.5" customHeight="1" x14ac:dyDescent="0.25">
      <c r="A42" s="41" t="s">
        <v>23</v>
      </c>
      <c r="B42" s="41"/>
      <c r="C42" s="41"/>
      <c r="D42" s="41"/>
      <c r="E42" s="41"/>
    </row>
    <row r="43" spans="1:10" x14ac:dyDescent="0.25">
      <c r="A43" s="41" t="s">
        <v>22</v>
      </c>
      <c r="B43" s="41"/>
      <c r="C43" s="41"/>
      <c r="D43" s="41"/>
      <c r="E43" s="41"/>
    </row>
    <row r="44" spans="1:10" ht="30.75" customHeight="1" x14ac:dyDescent="0.25">
      <c r="A44" s="41" t="s">
        <v>48</v>
      </c>
      <c r="B44" s="41"/>
      <c r="C44" s="41"/>
      <c r="D44" s="41"/>
      <c r="E44" s="41"/>
    </row>
    <row r="45" spans="1:10" x14ac:dyDescent="0.25">
      <c r="A45" s="41" t="s">
        <v>20</v>
      </c>
      <c r="B45" s="41"/>
      <c r="C45" s="41"/>
      <c r="D45" s="41"/>
      <c r="E45" s="41"/>
    </row>
    <row r="46" spans="1:10" x14ac:dyDescent="0.25">
      <c r="A46" s="42" t="s">
        <v>6</v>
      </c>
      <c r="B46" s="42"/>
      <c r="C46" s="42"/>
      <c r="D46" s="42"/>
      <c r="E46" s="42"/>
    </row>
    <row r="47" spans="1:10" x14ac:dyDescent="0.25">
      <c r="A47" s="41" t="s">
        <v>20</v>
      </c>
      <c r="B47" s="41"/>
      <c r="C47" s="41"/>
      <c r="D47" s="41"/>
      <c r="E47" s="41"/>
    </row>
    <row r="48" spans="1:10" ht="15" customHeight="1" x14ac:dyDescent="0.25">
      <c r="A48" s="43" t="s">
        <v>43</v>
      </c>
      <c r="B48" s="43"/>
      <c r="C48" s="43"/>
      <c r="D48" s="43"/>
      <c r="E48" s="8"/>
      <c r="G48" s="35"/>
      <c r="H48" s="35"/>
      <c r="I48" s="35"/>
      <c r="J48" s="35"/>
    </row>
    <row r="49" spans="1:5" ht="11.25" customHeight="1" x14ac:dyDescent="0.25">
      <c r="B49" s="40" t="s">
        <v>21</v>
      </c>
      <c r="C49" s="40"/>
      <c r="D49" s="40"/>
      <c r="E49" s="9" t="s">
        <v>7</v>
      </c>
    </row>
    <row r="50" spans="1:5" x14ac:dyDescent="0.25">
      <c r="A50" s="35"/>
      <c r="B50" s="35"/>
      <c r="C50" s="35"/>
      <c r="D50" s="35"/>
      <c r="E50" s="35"/>
    </row>
    <row r="51" spans="1:5" x14ac:dyDescent="0.25">
      <c r="A51" s="44" t="s">
        <v>68</v>
      </c>
      <c r="B51" s="44"/>
      <c r="C51" s="44"/>
      <c r="D51" s="44"/>
      <c r="E51" s="8"/>
    </row>
    <row r="52" spans="1:5" x14ac:dyDescent="0.25">
      <c r="B52" s="40" t="s">
        <v>21</v>
      </c>
      <c r="C52" s="40"/>
      <c r="D52" s="40"/>
      <c r="E52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6">
        <v>8513.9699999999993</v>
      </c>
    </row>
    <row r="57" spans="1:5" ht="15.75" x14ac:dyDescent="0.25">
      <c r="A57" s="37" t="s">
        <v>60</v>
      </c>
      <c r="B57" s="38">
        <v>86806.79</v>
      </c>
    </row>
    <row r="58" spans="1:5" x14ac:dyDescent="0.25">
      <c r="A58" s="2" t="s">
        <v>61</v>
      </c>
      <c r="B58" s="38">
        <v>85969.14</v>
      </c>
    </row>
    <row r="59" spans="1:5" x14ac:dyDescent="0.25">
      <c r="A59" s="39" t="s">
        <v>62</v>
      </c>
      <c r="B59" s="36">
        <f>B56+B58-('1 кв.'!E38+'2 кв.'!E40+E39)</f>
        <v>32832.099000000002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2016-11-01T08:01:21Z</dcterms:modified>
</cp:coreProperties>
</file>