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2 кв." sheetId="1" r:id="rId1"/>
    <sheet name="3 кв." sheetId="2" r:id="rId2"/>
    <sheet name="Лист3" sheetId="3" r:id="rId3"/>
  </sheets>
  <definedNames>
    <definedName name="_edn1" localSheetId="0">'2 кв.'!$A$85</definedName>
    <definedName name="_edn2" localSheetId="0">'2 кв.'!$A$87</definedName>
    <definedName name="_edn3" localSheetId="0">'2 кв.'!$A$88</definedName>
    <definedName name="_edn4" localSheetId="0">'2 кв.'!$A$89</definedName>
    <definedName name="_ednref1" localSheetId="0">'2 кв.'!#REF!</definedName>
    <definedName name="_ednref2" localSheetId="0">'2 кв.'!$A$53</definedName>
    <definedName name="_ednref3" localSheetId="0">'2 кв.'!$D$52</definedName>
    <definedName name="_ednref4" localSheetId="0">'2 кв.'!$D$53</definedName>
    <definedName name="_xlnm.Print_Area" localSheetId="0">'2 кв.'!$A$1:$E$61</definedName>
    <definedName name="_xlnm.Print_Area" localSheetId="1">'3 кв.'!$A$1:$E$62</definedName>
  </definedNames>
  <calcPr calcId="145621"/>
</workbook>
</file>

<file path=xl/calcChain.xml><?xml version="1.0" encoding="utf-8"?>
<calcChain xmlns="http://schemas.openxmlformats.org/spreadsheetml/2006/main">
  <c r="E38" i="2" l="1"/>
  <c r="E40" i="2"/>
  <c r="B62" i="2" s="1"/>
  <c r="E37" i="2"/>
  <c r="E36" i="2"/>
  <c r="E34" i="2" l="1"/>
  <c r="E33" i="2"/>
  <c r="E31" i="2"/>
  <c r="E30" i="2"/>
  <c r="E29" i="2"/>
  <c r="E28" i="2"/>
  <c r="B59" i="1" l="1"/>
  <c r="E36" i="1" l="1"/>
  <c r="E28" i="1" l="1"/>
  <c r="E29" i="1" l="1"/>
  <c r="E34" i="1" l="1"/>
  <c r="E33" i="1"/>
  <c r="E30" i="1"/>
  <c r="E38" i="1" l="1"/>
  <c r="E31" i="1"/>
</calcChain>
</file>

<file path=xl/sharedStrings.xml><?xml version="1.0" encoding="utf-8"?>
<sst xmlns="http://schemas.openxmlformats.org/spreadsheetml/2006/main" count="145" uniqueCount="68">
  <si>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</si>
  <si>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</si>
  <si>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</si>
  <si>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</si>
  <si>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</si>
  <si>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</si>
  <si>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</si>
  <si>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</si>
  <si>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</si>
  <si>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</si>
  <si>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</si>
  <si>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</si>
  <si>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</si>
  <si>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</si>
  <si>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</si>
  <si>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</si>
  <si>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</si>
  <si>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</si>
  <si>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</si>
  <si>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</si>
  <si>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</si>
  <si>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</si>
  <si>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</si>
  <si>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</si>
  <si>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</si>
  <si>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</si>
  <si>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</si>
  <si>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</si>
  <si>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</si>
  <si>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</si>
  <si>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</si>
  <si>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</si>
  <si>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</si>
  <si>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</si>
  <si>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</si>
  <si>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</si>
  <si>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</si>
  <si>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</si>
  <si>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</si>
  <si>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</si>
  <si>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</si>
  <si>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</si>
  <si>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</si>
  <si>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</si>
  <si>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</si>
  <si>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</si>
  <si>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</si>
  <si>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"30" 06  2016 г.</t>
  </si>
  <si>
    <t>Распиловка дерева (кв.7)</t>
  </si>
  <si>
    <t>июнь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</si>
  <si>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</si>
  <si>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</si>
  <si>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</si>
  <si>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</si>
  <si>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</si>
  <si>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</si>
  <si>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</si>
  <si>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тринадцать тысяч девятьсот сорок девять (прописью) рублей 45 копеек.</t>
  </si>
  <si>
    <t>"30" 09  2016 г.</t>
  </si>
  <si>
    <t>3 квартал</t>
  </si>
  <si>
    <t>Ремонт крыши (кв.7)</t>
  </si>
  <si>
    <t>Устранение течи по вент трубе (кв.3)</t>
  </si>
  <si>
    <t xml:space="preserve">Замер стола и скамеек </t>
  </si>
  <si>
    <t>июль</t>
  </si>
  <si>
    <t>август</t>
  </si>
  <si>
    <t>сентябрь</t>
  </si>
  <si>
    <t>корректировка отчета согл.справки за 2015г.</t>
  </si>
  <si>
    <t xml:space="preserve">           2. Всего за период с "01" 07 2016 г. по "30" 09 2016 г. выполнено работ (оказано услуг) на общую сумму шестнадцать тысяч семьсот шестьдесят пять (прописью) рублей 31 копейка.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</si>
</sst>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0" borderId="0" xfId="0" applyNumberFormat="1" applyFont="1"/>
    <xf numFmtId="0" fontId="14" fillId="0" borderId="6" xfId="0" applyFont="1" applyBorder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7" zoomScaleNormal="100" zoomScaleSheetLayoutView="100" workbookViewId="0">
      <selection activeCell="B59" sqref="B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2.25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9" t="s">
        <v>47</v>
      </c>
      <c r="E4" s="4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8" t="s">
        <v>34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36" t="s">
        <v>42</v>
      </c>
      <c r="B10" s="36"/>
      <c r="C10" s="36"/>
      <c r="D10" s="36"/>
      <c r="E10" s="36"/>
    </row>
    <row r="11" spans="1:5" ht="22.5" customHeight="1" x14ac:dyDescent="0.25">
      <c r="A11" s="42" t="s">
        <v>15</v>
      </c>
      <c r="B11" s="43"/>
      <c r="C11" s="43"/>
      <c r="D11" s="43"/>
      <c r="E11" s="43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36" t="s">
        <v>35</v>
      </c>
      <c r="B13" s="36"/>
      <c r="C13" s="36"/>
      <c r="D13" s="36"/>
      <c r="E13" s="36"/>
    </row>
    <row r="14" spans="1:5" x14ac:dyDescent="0.25">
      <c r="A14" s="44" t="s">
        <v>16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6" t="s">
        <v>31</v>
      </c>
      <c r="B16" s="36"/>
      <c r="C16" s="36"/>
      <c r="D16" s="36"/>
      <c r="E16" s="36"/>
    </row>
    <row r="17" spans="1:7" ht="11.25" customHeight="1" x14ac:dyDescent="0.25">
      <c r="A17" s="44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6" t="s">
        <v>30</v>
      </c>
      <c r="B19" s="36"/>
      <c r="C19" s="36"/>
      <c r="D19" s="36"/>
      <c r="E19" s="36"/>
    </row>
    <row r="20" spans="1:7" ht="10.5" customHeight="1" x14ac:dyDescent="0.25">
      <c r="A20" s="44" t="s">
        <v>17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6" t="s">
        <v>18</v>
      </c>
      <c r="B22" s="36"/>
      <c r="C22" s="36"/>
      <c r="D22" s="36"/>
      <c r="E22" s="36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36" t="s">
        <v>36</v>
      </c>
      <c r="B24" s="36"/>
      <c r="C24" s="36"/>
      <c r="D24" s="36"/>
      <c r="E24" s="36"/>
    </row>
    <row r="25" spans="1:7" ht="33.75" customHeight="1" x14ac:dyDescent="0.25">
      <c r="A25" s="40" t="s">
        <v>37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494.6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1721.2080000000001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3338.55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385.78800000000001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519.32999999999993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2967.6000000000004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4006.26</v>
      </c>
    </row>
    <row r="35" spans="1:8" ht="15.75" thickBot="1" x14ac:dyDescent="0.3">
      <c r="A35" s="17" t="s">
        <v>39</v>
      </c>
      <c r="B35" s="18" t="s">
        <v>56</v>
      </c>
      <c r="C35" s="19" t="s">
        <v>44</v>
      </c>
      <c r="D35" s="19"/>
      <c r="E35" s="20">
        <v>250.51</v>
      </c>
    </row>
    <row r="36" spans="1:8" x14ac:dyDescent="0.25">
      <c r="A36" s="27" t="s">
        <v>48</v>
      </c>
      <c r="B36" s="14" t="s">
        <v>49</v>
      </c>
      <c r="C36" s="15" t="s">
        <v>38</v>
      </c>
      <c r="D36" s="15">
        <v>6</v>
      </c>
      <c r="E36" s="16">
        <f>D36*126.7</f>
        <v>760.2</v>
      </c>
    </row>
    <row r="37" spans="1:8" x14ac:dyDescent="0.25">
      <c r="A37" s="10"/>
      <c r="B37" s="12"/>
      <c r="C37" s="3"/>
      <c r="D37" s="3"/>
      <c r="E37" s="11"/>
    </row>
    <row r="38" spans="1:8" s="25" customFormat="1" ht="14.25" x14ac:dyDescent="0.2">
      <c r="A38" s="21" t="s">
        <v>40</v>
      </c>
      <c r="B38" s="22"/>
      <c r="C38" s="23"/>
      <c r="D38" s="23"/>
      <c r="E38" s="24">
        <f>SUM(E28:E37)</f>
        <v>13949.446000000002</v>
      </c>
    </row>
    <row r="40" spans="1:8" ht="42.75" customHeight="1" x14ac:dyDescent="0.25">
      <c r="A40" s="36" t="s">
        <v>57</v>
      </c>
      <c r="B40" s="36"/>
      <c r="C40" s="36"/>
      <c r="D40" s="36"/>
      <c r="E40" s="36"/>
    </row>
    <row r="41" spans="1:8" ht="30" customHeight="1" x14ac:dyDescent="0.25">
      <c r="A41" s="36" t="s">
        <v>22</v>
      </c>
      <c r="B41" s="36"/>
      <c r="C41" s="36"/>
      <c r="D41" s="36"/>
      <c r="E41" s="36"/>
    </row>
    <row r="42" spans="1:8" x14ac:dyDescent="0.25">
      <c r="A42" s="36" t="s">
        <v>21</v>
      </c>
      <c r="B42" s="36"/>
      <c r="C42" s="36"/>
      <c r="D42" s="36"/>
      <c r="E42" s="36"/>
      <c r="H42" s="26"/>
    </row>
    <row r="43" spans="1:8" ht="31.5" customHeight="1" x14ac:dyDescent="0.25">
      <c r="A43" s="36" t="s">
        <v>45</v>
      </c>
      <c r="B43" s="36"/>
      <c r="C43" s="36"/>
      <c r="D43" s="36"/>
      <c r="E43" s="36"/>
    </row>
    <row r="44" spans="1:8" x14ac:dyDescent="0.25">
      <c r="A44" s="36" t="s">
        <v>19</v>
      </c>
      <c r="B44" s="36"/>
      <c r="C44" s="36"/>
      <c r="D44" s="36"/>
      <c r="E44" s="36"/>
    </row>
    <row r="45" spans="1:8" x14ac:dyDescent="0.25">
      <c r="A45" s="37" t="s">
        <v>6</v>
      </c>
      <c r="B45" s="37"/>
      <c r="C45" s="37"/>
      <c r="D45" s="37"/>
      <c r="E45" s="37"/>
    </row>
    <row r="46" spans="1:8" x14ac:dyDescent="0.25">
      <c r="A46" s="36" t="s">
        <v>19</v>
      </c>
      <c r="B46" s="36"/>
      <c r="C46" s="36"/>
      <c r="D46" s="36"/>
      <c r="E46" s="36"/>
    </row>
    <row r="47" spans="1:8" ht="15" customHeight="1" x14ac:dyDescent="0.25">
      <c r="A47" s="38" t="s">
        <v>41</v>
      </c>
      <c r="B47" s="38"/>
      <c r="C47" s="38"/>
      <c r="D47" s="38"/>
      <c r="E47" s="8"/>
    </row>
    <row r="48" spans="1:8" ht="11.25" customHeight="1" x14ac:dyDescent="0.25">
      <c r="B48" s="35" t="s">
        <v>20</v>
      </c>
      <c r="C48" s="35"/>
      <c r="D48" s="35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39" t="s">
        <v>43</v>
      </c>
      <c r="B50" s="39"/>
      <c r="C50" s="39"/>
      <c r="D50" s="39"/>
      <c r="E50" s="8"/>
    </row>
    <row r="51" spans="1:5" ht="11.25" customHeight="1" x14ac:dyDescent="0.25">
      <c r="B51" s="35" t="s">
        <v>20</v>
      </c>
      <c r="C51" s="35"/>
      <c r="D51" s="35"/>
      <c r="E51" s="9" t="s">
        <v>7</v>
      </c>
    </row>
    <row r="55" spans="1:5" x14ac:dyDescent="0.25">
      <c r="A55" s="25" t="s">
        <v>51</v>
      </c>
    </row>
    <row r="56" spans="1:5" x14ac:dyDescent="0.25">
      <c r="A56" s="2" t="s">
        <v>52</v>
      </c>
      <c r="B56" s="28">
        <v>33058.339999999997</v>
      </c>
    </row>
    <row r="57" spans="1:5" ht="15.75" x14ac:dyDescent="0.25">
      <c r="A57" s="29" t="s">
        <v>53</v>
      </c>
      <c r="B57" s="30">
        <v>42095.43</v>
      </c>
    </row>
    <row r="58" spans="1:5" x14ac:dyDescent="0.25">
      <c r="A58" s="2" t="s">
        <v>54</v>
      </c>
      <c r="B58" s="30">
        <v>40348.959999999999</v>
      </c>
    </row>
    <row r="59" spans="1:5" x14ac:dyDescent="0.25">
      <c r="A59" s="31" t="s">
        <v>55</v>
      </c>
      <c r="B59" s="28">
        <f>B56+B58-(11877.38+E38)</f>
        <v>47580.473999999987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0:E40"/>
    <mergeCell ref="A41:E41"/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52" zoomScaleNormal="100" zoomScaleSheetLayoutView="100" workbookViewId="0">
      <selection activeCell="C70" sqref="C7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47" t="s">
        <v>12</v>
      </c>
      <c r="B1" s="47"/>
      <c r="C1" s="47"/>
      <c r="D1" s="47"/>
      <c r="E1" s="47"/>
    </row>
    <row r="2" spans="1:5" ht="30" customHeight="1" x14ac:dyDescent="0.25">
      <c r="A2" s="45" t="s">
        <v>13</v>
      </c>
      <c r="B2" s="46"/>
      <c r="C2" s="46"/>
      <c r="D2" s="46"/>
      <c r="E2" s="46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9" t="s">
        <v>58</v>
      </c>
      <c r="E4" s="49"/>
    </row>
    <row r="5" spans="1:5" x14ac:dyDescent="0.25">
      <c r="A5" s="32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8" t="s">
        <v>34</v>
      </c>
      <c r="B7" s="48"/>
      <c r="C7" s="48"/>
      <c r="D7" s="48"/>
      <c r="E7" s="48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1"/>
      <c r="B9" s="41"/>
      <c r="C9" s="41"/>
      <c r="D9" s="41"/>
      <c r="E9" s="41"/>
    </row>
    <row r="10" spans="1:5" x14ac:dyDescent="0.25">
      <c r="A10" s="36" t="s">
        <v>42</v>
      </c>
      <c r="B10" s="36"/>
      <c r="C10" s="36"/>
      <c r="D10" s="36"/>
      <c r="E10" s="36"/>
    </row>
    <row r="11" spans="1:5" ht="30.75" customHeight="1" x14ac:dyDescent="0.25">
      <c r="A11" s="42" t="s">
        <v>15</v>
      </c>
      <c r="B11" s="43"/>
      <c r="C11" s="43"/>
      <c r="D11" s="43"/>
      <c r="E11" s="43"/>
    </row>
    <row r="12" spans="1:5" x14ac:dyDescent="0.25">
      <c r="A12" s="41"/>
      <c r="B12" s="41"/>
      <c r="C12" s="41"/>
      <c r="D12" s="41"/>
      <c r="E12" s="41"/>
    </row>
    <row r="13" spans="1:5" ht="30" customHeight="1" x14ac:dyDescent="0.25">
      <c r="A13" s="36" t="s">
        <v>35</v>
      </c>
      <c r="B13" s="36"/>
      <c r="C13" s="36"/>
      <c r="D13" s="36"/>
      <c r="E13" s="36"/>
    </row>
    <row r="14" spans="1:5" x14ac:dyDescent="0.25">
      <c r="A14" s="44" t="s">
        <v>16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6" t="s">
        <v>31</v>
      </c>
      <c r="B16" s="36"/>
      <c r="C16" s="36"/>
      <c r="D16" s="36"/>
      <c r="E16" s="36"/>
    </row>
    <row r="17" spans="1:7" x14ac:dyDescent="0.25">
      <c r="A17" s="44" t="s">
        <v>2</v>
      </c>
      <c r="B17" s="41"/>
      <c r="C17" s="41"/>
      <c r="D17" s="41"/>
      <c r="E17" s="41"/>
    </row>
    <row r="18" spans="1:7" x14ac:dyDescent="0.25">
      <c r="A18" s="33"/>
      <c r="B18" s="32"/>
      <c r="C18" s="32"/>
      <c r="D18" s="32"/>
      <c r="E18" s="32"/>
    </row>
    <row r="19" spans="1:7" x14ac:dyDescent="0.25">
      <c r="A19" s="36" t="s">
        <v>30</v>
      </c>
      <c r="B19" s="36"/>
      <c r="C19" s="36"/>
      <c r="D19" s="36"/>
      <c r="E19" s="36"/>
    </row>
    <row r="20" spans="1:7" x14ac:dyDescent="0.25">
      <c r="A20" s="44" t="s">
        <v>17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6" t="s">
        <v>18</v>
      </c>
      <c r="B22" s="36"/>
      <c r="C22" s="36"/>
      <c r="D22" s="36"/>
      <c r="E22" s="36"/>
    </row>
    <row r="23" spans="1:7" x14ac:dyDescent="0.25">
      <c r="A23" s="41"/>
      <c r="B23" s="41"/>
      <c r="C23" s="41"/>
      <c r="D23" s="41"/>
      <c r="E23" s="41"/>
    </row>
    <row r="24" spans="1:7" ht="57.75" customHeight="1" x14ac:dyDescent="0.25">
      <c r="A24" s="36" t="s">
        <v>36</v>
      </c>
      <c r="B24" s="36"/>
      <c r="C24" s="36"/>
      <c r="D24" s="36"/>
      <c r="E24" s="36"/>
    </row>
    <row r="25" spans="1:7" ht="30" customHeight="1" x14ac:dyDescent="0.25">
      <c r="A25" s="40" t="s">
        <v>37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495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1722.6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3474.8999999999996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386.1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519.75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2970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4009.5</v>
      </c>
    </row>
    <row r="35" spans="1:8" s="54" customFormat="1" ht="15.75" thickBot="1" x14ac:dyDescent="0.3">
      <c r="A35" s="50" t="s">
        <v>39</v>
      </c>
      <c r="B35" s="51" t="s">
        <v>59</v>
      </c>
      <c r="C35" s="52" t="s">
        <v>44</v>
      </c>
      <c r="D35" s="52"/>
      <c r="E35" s="53">
        <v>1655.26</v>
      </c>
    </row>
    <row r="36" spans="1:8" x14ac:dyDescent="0.25">
      <c r="A36" s="10" t="s">
        <v>60</v>
      </c>
      <c r="B36" s="14" t="s">
        <v>63</v>
      </c>
      <c r="C36" s="15" t="s">
        <v>38</v>
      </c>
      <c r="D36" s="15">
        <v>11</v>
      </c>
      <c r="E36" s="16">
        <f>D36*126.7</f>
        <v>1393.7</v>
      </c>
    </row>
    <row r="37" spans="1:8" ht="30" x14ac:dyDescent="0.25">
      <c r="A37" s="10" t="s">
        <v>61</v>
      </c>
      <c r="B37" s="14" t="s">
        <v>64</v>
      </c>
      <c r="C37" s="15" t="s">
        <v>38</v>
      </c>
      <c r="D37" s="15">
        <v>4</v>
      </c>
      <c r="E37" s="16">
        <f t="shared" ref="E37" si="0">D37*126.7</f>
        <v>506.8</v>
      </c>
    </row>
    <row r="38" spans="1:8" x14ac:dyDescent="0.25">
      <c r="A38" s="10" t="s">
        <v>62</v>
      </c>
      <c r="B38" s="14" t="s">
        <v>65</v>
      </c>
      <c r="C38" s="15" t="s">
        <v>38</v>
      </c>
      <c r="D38" s="15">
        <v>1</v>
      </c>
      <c r="E38" s="16">
        <f>D38*126.7</f>
        <v>126.7</v>
      </c>
    </row>
    <row r="39" spans="1:8" x14ac:dyDescent="0.25">
      <c r="A39" s="10"/>
      <c r="B39" s="12"/>
      <c r="C39" s="3"/>
      <c r="D39" s="3"/>
      <c r="E39" s="11"/>
    </row>
    <row r="40" spans="1:8" s="25" customFormat="1" ht="14.25" x14ac:dyDescent="0.2">
      <c r="A40" s="21" t="s">
        <v>40</v>
      </c>
      <c r="B40" s="22"/>
      <c r="C40" s="23"/>
      <c r="D40" s="23"/>
      <c r="E40" s="24">
        <f>SUM(E28:E39)</f>
        <v>16765.310000000001</v>
      </c>
    </row>
    <row r="42" spans="1:8" ht="31.5" customHeight="1" x14ac:dyDescent="0.25">
      <c r="A42" s="55" t="s">
        <v>67</v>
      </c>
      <c r="B42" s="55"/>
      <c r="C42" s="55"/>
      <c r="D42" s="55"/>
      <c r="E42" s="55"/>
    </row>
    <row r="43" spans="1:8" ht="30" customHeight="1" x14ac:dyDescent="0.25">
      <c r="A43" s="36" t="s">
        <v>22</v>
      </c>
      <c r="B43" s="36"/>
      <c r="C43" s="36"/>
      <c r="D43" s="36"/>
      <c r="E43" s="36"/>
    </row>
    <row r="44" spans="1:8" x14ac:dyDescent="0.25">
      <c r="A44" s="36" t="s">
        <v>21</v>
      </c>
      <c r="B44" s="36"/>
      <c r="C44" s="36"/>
      <c r="D44" s="36"/>
      <c r="E44" s="36"/>
      <c r="H44" s="26"/>
    </row>
    <row r="45" spans="1:8" ht="31.5" customHeight="1" x14ac:dyDescent="0.25">
      <c r="A45" s="36" t="s">
        <v>45</v>
      </c>
      <c r="B45" s="36"/>
      <c r="C45" s="36"/>
      <c r="D45" s="36"/>
      <c r="E45" s="36"/>
    </row>
    <row r="46" spans="1:8" x14ac:dyDescent="0.25">
      <c r="A46" s="36" t="s">
        <v>19</v>
      </c>
      <c r="B46" s="36"/>
      <c r="C46" s="36"/>
      <c r="D46" s="36"/>
      <c r="E46" s="36"/>
    </row>
    <row r="47" spans="1:8" x14ac:dyDescent="0.25">
      <c r="A47" s="37" t="s">
        <v>6</v>
      </c>
      <c r="B47" s="37"/>
      <c r="C47" s="37"/>
      <c r="D47" s="37"/>
      <c r="E47" s="37"/>
    </row>
    <row r="48" spans="1:8" x14ac:dyDescent="0.25">
      <c r="A48" s="36" t="s">
        <v>19</v>
      </c>
      <c r="B48" s="36"/>
      <c r="C48" s="36"/>
      <c r="D48" s="36"/>
      <c r="E48" s="36"/>
    </row>
    <row r="49" spans="1:5" ht="15" customHeight="1" x14ac:dyDescent="0.25">
      <c r="A49" s="38" t="s">
        <v>41</v>
      </c>
      <c r="B49" s="38"/>
      <c r="C49" s="38"/>
      <c r="D49" s="38"/>
      <c r="E49" s="8"/>
    </row>
    <row r="50" spans="1:5" ht="11.25" customHeight="1" x14ac:dyDescent="0.25">
      <c r="B50" s="35" t="s">
        <v>20</v>
      </c>
      <c r="C50" s="35"/>
      <c r="D50" s="35"/>
      <c r="E50" s="9" t="s">
        <v>7</v>
      </c>
    </row>
    <row r="51" spans="1:5" x14ac:dyDescent="0.25">
      <c r="A51" s="33"/>
      <c r="B51" s="33"/>
      <c r="C51" s="33"/>
      <c r="D51" s="33"/>
      <c r="E51" s="33"/>
    </row>
    <row r="52" spans="1:5" x14ac:dyDescent="0.25">
      <c r="A52" s="39" t="s">
        <v>43</v>
      </c>
      <c r="B52" s="39"/>
      <c r="C52" s="39"/>
      <c r="D52" s="39"/>
      <c r="E52" s="8"/>
    </row>
    <row r="53" spans="1:5" x14ac:dyDescent="0.25">
      <c r="B53" s="35" t="s">
        <v>20</v>
      </c>
      <c r="C53" s="35"/>
      <c r="D53" s="35"/>
      <c r="E53" s="9" t="s">
        <v>7</v>
      </c>
    </row>
    <row r="57" spans="1:5" x14ac:dyDescent="0.25">
      <c r="A57" s="25" t="s">
        <v>51</v>
      </c>
    </row>
    <row r="58" spans="1:5" x14ac:dyDescent="0.25">
      <c r="A58" s="2" t="s">
        <v>52</v>
      </c>
      <c r="B58" s="28">
        <v>33058.339999999997</v>
      </c>
    </row>
    <row r="59" spans="1:5" ht="15.75" x14ac:dyDescent="0.25">
      <c r="A59" s="29" t="s">
        <v>53</v>
      </c>
      <c r="B59" s="30">
        <v>64504.08</v>
      </c>
    </row>
    <row r="60" spans="1:5" x14ac:dyDescent="0.25">
      <c r="A60" s="2" t="s">
        <v>54</v>
      </c>
      <c r="B60" s="30">
        <v>65016.98</v>
      </c>
    </row>
    <row r="61" spans="1:5" ht="30" x14ac:dyDescent="0.25">
      <c r="A61" s="34" t="s">
        <v>66</v>
      </c>
      <c r="B61" s="30">
        <v>-17031.71</v>
      </c>
    </row>
    <row r="62" spans="1:5" x14ac:dyDescent="0.25">
      <c r="A62" s="31" t="s">
        <v>55</v>
      </c>
      <c r="B62" s="28">
        <f>B58+B60+B61-(11877.38+'2 кв.'!E38+'3 кв.'!E40)</f>
        <v>38451.474000000017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2 кв.</vt:lpstr>
      <vt:lpstr>3 кв.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2016-10-31T07:32:19Z</dcterms:modified>
</cp:coreProperties>
</file>