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1 кв." sheetId="1" r:id="rId1"/>
    <sheet name="2 кв." sheetId="2" r:id="rId2"/>
    <sheet name="3 кв." sheetId="3" r:id="rId3"/>
  </sheets>
  <definedNames>
    <definedName name="_edn1" localSheetId="0">'1 кв.'!$A$79</definedName>
    <definedName name="_edn2" localSheetId="0">'1 кв.'!$A$81</definedName>
    <definedName name="_edn3" localSheetId="0">'1 кв.'!$A$82</definedName>
    <definedName name="_edn4" localSheetId="0">'1 кв.'!$A$83</definedName>
    <definedName name="_ednref1" localSheetId="0">'1 кв.'!#REF!</definedName>
    <definedName name="_ednref2" localSheetId="0">'1 кв.'!$A$52</definedName>
    <definedName name="_ednref3" localSheetId="0">'1 кв.'!$D$51</definedName>
    <definedName name="_ednref4" localSheetId="0">'1 кв.'!$D$52</definedName>
    <definedName name="_xlnm.Print_Area" localSheetId="0">'1 кв.'!$A$1:$E$51</definedName>
    <definedName name="_xlnm.Print_Area" localSheetId="1">'2 кв.'!$A$1:$E$59</definedName>
    <definedName name="_xlnm.Print_Area" localSheetId="2">'3 кв.'!$A$1:$E$59</definedName>
  </definedNames>
  <calcPr calcId="145621"/>
</workbook>
</file>

<file path=xl/calcChain.xml><?xml version="1.0" encoding="utf-8"?>
<calcChain xmlns="http://schemas.openxmlformats.org/spreadsheetml/2006/main">
  <c r="B59" i="3" l="1"/>
  <c r="E39" i="3"/>
  <c r="E34" i="3"/>
  <c r="E29" i="3"/>
  <c r="E31" i="3"/>
  <c r="E37" i="3"/>
  <c r="E36" i="3"/>
  <c r="E33" i="3" l="1"/>
  <c r="E30" i="3"/>
  <c r="E28" i="3"/>
  <c r="B57" i="2" l="1"/>
  <c r="E34" i="2" l="1"/>
  <c r="E33" i="2"/>
  <c r="E31" i="2"/>
  <c r="E30" i="2"/>
  <c r="E29" i="2"/>
  <c r="E28" i="2"/>
  <c r="E37" i="2" l="1"/>
  <c r="E34" i="1"/>
  <c r="E33" i="1"/>
  <c r="E30" i="1"/>
  <c r="E29" i="1" l="1"/>
  <c r="E31" i="1" l="1"/>
  <c r="E28" i="1"/>
  <c r="E37" i="1" l="1"/>
</calcChain>
</file>

<file path=xl/sharedStrings.xml><?xml version="1.0" encoding="utf-8"?>
<sst xmlns="http://schemas.openxmlformats.org/spreadsheetml/2006/main" count="199" uniqueCount="69">
  <si>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</si>
  <si>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</si>
  <si>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</si>
  <si>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</si>
  <si>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</si>
  <si>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</si>
  <si>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</si>
  <si>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</si>
  <si>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</si>
  <si>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</si>
  <si>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</si>
  <si>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</si>
  <si>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</si>
  <si>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</si>
  <si>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</si>
  <si>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</si>
  <si>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</si>
  <si>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</si>
  <si>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</si>
  <si>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</si>
  <si>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</si>
  <si>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</si>
  <si>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</si>
  <si>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</si>
  <si>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</si>
  <si>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</si>
  <si>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</si>
  <si>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</si>
  <si>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</si>
  <si>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</si>
  <si>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</si>
  <si>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</si>
  <si>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</si>
  <si>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</si>
  <si>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</si>
  <si>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</si>
  <si>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</si>
  <si>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Юбилейная,29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</si>
  <si>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Боярищева Андрея Николаевича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</si>
  <si>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№5,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№49 от 01.11.2013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</si>
  <si>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№49 от   01.11.2013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</si>
  <si>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№29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Юбилейная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</si>
  <si>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</si>
  <si>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</si>
  <si>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</si>
  <si>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</si>
  <si>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</si>
  <si>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</si>
  <si>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Боярищева А.Н.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</si>
  <si>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пять тысяч шестьсот тридцать три  (прописью) рубля 49 копеек.</t>
    </r>
  </si>
  <si>
    <t>"30" 06  2016 г.</t>
  </si>
  <si>
    <t>2 квартал</t>
  </si>
  <si>
    <t xml:space="preserve">определена приложением № 4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</si>
  <si>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</si>
  <si>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</si>
  <si>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</si>
  <si>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</si>
  <si>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</si>
  <si>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шесть тысяч триста восемьдесят два  (прописью) рубля 25 копеек.</t>
    </r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</si>
  <si>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Макаровой Светланы Генадьевны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</si>
  <si>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№2 от 29.07.2016 г.</t>
    </r>
  </si>
  <si>
    <t>Заказчик - Собственники МКД, в лице председателя совета МКД Макаровой С.Г.</t>
  </si>
  <si>
    <t>"30" 09  2016 г.</t>
  </si>
  <si>
    <t>3 квартал</t>
  </si>
  <si>
    <t>Штукатурка, герметизация вент.каналов (кв.5)</t>
  </si>
  <si>
    <t>Замена шифера на кровле (кв.5)</t>
  </si>
  <si>
    <t>сентябрь</t>
  </si>
  <si>
    <t>ч/час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</si>
  <si>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десять тысяч семьдесят рублей 44 копейки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</si>
</sst>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2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3" fontId="4" fillId="0" borderId="5" xfId="1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31" zoomScaleNormal="100" zoomScaleSheetLayoutView="100" workbookViewId="0">
      <selection sqref="A1:XFD104857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0" t="s">
        <v>12</v>
      </c>
      <c r="B1" s="40"/>
      <c r="C1" s="40"/>
      <c r="D1" s="40"/>
      <c r="E1" s="40"/>
    </row>
    <row r="2" spans="1:5" ht="32.25" customHeight="1" x14ac:dyDescent="0.25">
      <c r="A2" s="38" t="s">
        <v>13</v>
      </c>
      <c r="B2" s="39"/>
      <c r="C2" s="39"/>
      <c r="D2" s="39"/>
      <c r="E2" s="39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2"/>
      <c r="C4" s="12"/>
      <c r="D4" s="43" t="s">
        <v>15</v>
      </c>
      <c r="E4" s="43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37" t="s">
        <v>0</v>
      </c>
      <c r="B6" s="37"/>
      <c r="C6" s="37"/>
      <c r="D6" s="37"/>
      <c r="E6" s="37"/>
    </row>
    <row r="7" spans="1:5" x14ac:dyDescent="0.25">
      <c r="A7" s="41" t="s">
        <v>37</v>
      </c>
      <c r="B7" s="41"/>
      <c r="C7" s="41"/>
      <c r="D7" s="41"/>
      <c r="E7" s="41"/>
    </row>
    <row r="8" spans="1:5" x14ac:dyDescent="0.25">
      <c r="A8" s="42" t="s">
        <v>1</v>
      </c>
      <c r="B8" s="42"/>
      <c r="C8" s="42"/>
      <c r="D8" s="42"/>
      <c r="E8" s="42"/>
    </row>
    <row r="9" spans="1:5" ht="7.5" customHeight="1" x14ac:dyDescent="0.25">
      <c r="A9" s="36"/>
      <c r="B9" s="36"/>
      <c r="C9" s="36"/>
      <c r="D9" s="36"/>
      <c r="E9" s="36"/>
    </row>
    <row r="10" spans="1:5" x14ac:dyDescent="0.25">
      <c r="A10" s="37" t="s">
        <v>38</v>
      </c>
      <c r="B10" s="37"/>
      <c r="C10" s="37"/>
      <c r="D10" s="37"/>
      <c r="E10" s="37"/>
    </row>
    <row r="11" spans="1:5" ht="22.5" customHeight="1" x14ac:dyDescent="0.25">
      <c r="A11" s="44" t="s">
        <v>16</v>
      </c>
      <c r="B11" s="45"/>
      <c r="C11" s="45"/>
      <c r="D11" s="45"/>
      <c r="E11" s="45"/>
    </row>
    <row r="12" spans="1:5" ht="9" customHeight="1" x14ac:dyDescent="0.25">
      <c r="A12" s="36"/>
      <c r="B12" s="36"/>
      <c r="C12" s="36"/>
      <c r="D12" s="36"/>
      <c r="E12" s="36"/>
    </row>
    <row r="13" spans="1:5" ht="30.75" customHeight="1" x14ac:dyDescent="0.25">
      <c r="A13" s="37" t="s">
        <v>39</v>
      </c>
      <c r="B13" s="37"/>
      <c r="C13" s="37"/>
      <c r="D13" s="37"/>
      <c r="E13" s="37"/>
    </row>
    <row r="14" spans="1:5" x14ac:dyDescent="0.25">
      <c r="A14" s="42" t="s">
        <v>17</v>
      </c>
      <c r="B14" s="36"/>
      <c r="C14" s="36"/>
      <c r="D14" s="36"/>
      <c r="E14" s="36"/>
    </row>
    <row r="15" spans="1:5" x14ac:dyDescent="0.25">
      <c r="A15" s="36"/>
      <c r="B15" s="36"/>
      <c r="C15" s="36"/>
      <c r="D15" s="36"/>
      <c r="E15" s="36"/>
    </row>
    <row r="16" spans="1:5" x14ac:dyDescent="0.25">
      <c r="A16" s="37" t="s">
        <v>32</v>
      </c>
      <c r="B16" s="37"/>
      <c r="C16" s="37"/>
      <c r="D16" s="37"/>
      <c r="E16" s="37"/>
    </row>
    <row r="17" spans="1:7" ht="11.25" customHeight="1" x14ac:dyDescent="0.25">
      <c r="A17" s="42" t="s">
        <v>2</v>
      </c>
      <c r="B17" s="36"/>
      <c r="C17" s="36"/>
      <c r="D17" s="36"/>
      <c r="E17" s="36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37" t="s">
        <v>33</v>
      </c>
      <c r="B19" s="37"/>
      <c r="C19" s="37"/>
      <c r="D19" s="37"/>
      <c r="E19" s="37"/>
    </row>
    <row r="20" spans="1:7" ht="10.5" customHeight="1" x14ac:dyDescent="0.25">
      <c r="A20" s="42" t="s">
        <v>18</v>
      </c>
      <c r="B20" s="36"/>
      <c r="C20" s="36"/>
      <c r="D20" s="36"/>
      <c r="E20" s="36"/>
    </row>
    <row r="21" spans="1:7" x14ac:dyDescent="0.25">
      <c r="A21" s="36"/>
      <c r="B21" s="36"/>
      <c r="C21" s="36"/>
      <c r="D21" s="36"/>
      <c r="E21" s="36"/>
    </row>
    <row r="22" spans="1:7" ht="30.75" customHeight="1" x14ac:dyDescent="0.25">
      <c r="A22" s="37" t="s">
        <v>19</v>
      </c>
      <c r="B22" s="37"/>
      <c r="C22" s="37"/>
      <c r="D22" s="37"/>
      <c r="E22" s="37"/>
    </row>
    <row r="23" spans="1:7" x14ac:dyDescent="0.25">
      <c r="A23" s="36"/>
      <c r="B23" s="36"/>
      <c r="C23" s="36"/>
      <c r="D23" s="36"/>
      <c r="E23" s="36"/>
    </row>
    <row r="24" spans="1:7" ht="63.75" customHeight="1" x14ac:dyDescent="0.25">
      <c r="A24" s="37" t="s">
        <v>40</v>
      </c>
      <c r="B24" s="37"/>
      <c r="C24" s="37"/>
      <c r="D24" s="37"/>
      <c r="E24" s="37"/>
    </row>
    <row r="25" spans="1:7" ht="33.75" customHeight="1" x14ac:dyDescent="0.25">
      <c r="A25" s="46" t="s">
        <v>41</v>
      </c>
      <c r="B25" s="46"/>
      <c r="C25" s="46"/>
      <c r="D25" s="46"/>
      <c r="E25" s="46"/>
    </row>
    <row r="26" spans="1:7" x14ac:dyDescent="0.25">
      <c r="A26" s="46"/>
      <c r="B26" s="46"/>
      <c r="C26" s="46"/>
      <c r="D26" s="46"/>
      <c r="E26" s="46"/>
      <c r="F26" s="2">
        <v>237.7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1.45</v>
      </c>
      <c r="E28" s="10">
        <f>D28*F26*G26</f>
        <v>1033.9949999999999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1604.4749999999999</v>
      </c>
    </row>
    <row r="30" spans="1:7" ht="60" x14ac:dyDescent="0.25">
      <c r="A30" s="9" t="s">
        <v>28</v>
      </c>
      <c r="B30" s="11" t="s">
        <v>30</v>
      </c>
      <c r="C30" s="3" t="s">
        <v>5</v>
      </c>
      <c r="D30" s="3">
        <v>0.92</v>
      </c>
      <c r="E30" s="10">
        <f>D30*F26*G26</f>
        <v>656.05200000000002</v>
      </c>
    </row>
    <row r="31" spans="1:7" ht="51" x14ac:dyDescent="0.25">
      <c r="A31" s="9" t="s">
        <v>27</v>
      </c>
      <c r="B31" s="11" t="s">
        <v>30</v>
      </c>
      <c r="C31" s="3" t="s">
        <v>5</v>
      </c>
      <c r="D31" s="3">
        <v>0.46</v>
      </c>
      <c r="E31" s="10">
        <f>D31*F26*G26</f>
        <v>328.02600000000001</v>
      </c>
    </row>
    <row r="32" spans="1:7" ht="60.75" thickBot="1" x14ac:dyDescent="0.3">
      <c r="A32" s="9" t="s">
        <v>35</v>
      </c>
      <c r="B32" s="11" t="s">
        <v>31</v>
      </c>
      <c r="C32" s="3" t="s">
        <v>5</v>
      </c>
      <c r="D32" s="3">
        <v>1.47</v>
      </c>
      <c r="E32" s="20">
        <v>0</v>
      </c>
    </row>
    <row r="33" spans="1:5" x14ac:dyDescent="0.25">
      <c r="A33" s="9" t="s">
        <v>29</v>
      </c>
      <c r="B33" s="11" t="s">
        <v>34</v>
      </c>
      <c r="C33" s="3" t="s">
        <v>5</v>
      </c>
      <c r="D33" s="3">
        <v>0.98</v>
      </c>
      <c r="E33" s="10">
        <f>D33*F26*G26</f>
        <v>698.83799999999997</v>
      </c>
    </row>
    <row r="34" spans="1:5" ht="16.5" thickBot="1" x14ac:dyDescent="0.3">
      <c r="A34" s="25" t="s">
        <v>46</v>
      </c>
      <c r="B34" s="18" t="s">
        <v>34</v>
      </c>
      <c r="C34" s="19" t="s">
        <v>5</v>
      </c>
      <c r="D34" s="19">
        <v>1.84</v>
      </c>
      <c r="E34" s="20">
        <f>D34*F26*G26</f>
        <v>1312.104</v>
      </c>
    </row>
    <row r="35" spans="1:5" ht="15.75" thickBot="1" x14ac:dyDescent="0.3">
      <c r="A35" s="21" t="s">
        <v>42</v>
      </c>
      <c r="B35" s="22" t="s">
        <v>43</v>
      </c>
      <c r="C35" s="23" t="s">
        <v>44</v>
      </c>
      <c r="D35" s="23"/>
      <c r="E35" s="24">
        <v>0</v>
      </c>
    </row>
    <row r="36" spans="1:5" x14ac:dyDescent="0.25">
      <c r="A36" s="9"/>
      <c r="B36" s="11"/>
      <c r="C36" s="3"/>
      <c r="D36" s="3"/>
      <c r="E36" s="10"/>
    </row>
    <row r="37" spans="1:5" s="17" customFormat="1" ht="14.25" x14ac:dyDescent="0.2">
      <c r="A37" s="13" t="s">
        <v>36</v>
      </c>
      <c r="B37" s="14"/>
      <c r="C37" s="15"/>
      <c r="D37" s="15"/>
      <c r="E37" s="16">
        <f>SUM(E28:E36)</f>
        <v>5633.49</v>
      </c>
    </row>
    <row r="39" spans="1:5" ht="42.75" customHeight="1" x14ac:dyDescent="0.25">
      <c r="A39" s="37" t="s">
        <v>49</v>
      </c>
      <c r="B39" s="37"/>
      <c r="C39" s="37"/>
      <c r="D39" s="37"/>
      <c r="E39" s="37"/>
    </row>
    <row r="40" spans="1:5" ht="30" customHeight="1" x14ac:dyDescent="0.25">
      <c r="A40" s="37" t="s">
        <v>23</v>
      </c>
      <c r="B40" s="37"/>
      <c r="C40" s="37"/>
      <c r="D40" s="37"/>
      <c r="E40" s="37"/>
    </row>
    <row r="41" spans="1:5" x14ac:dyDescent="0.25">
      <c r="A41" s="37" t="s">
        <v>22</v>
      </c>
      <c r="B41" s="37"/>
      <c r="C41" s="37"/>
      <c r="D41" s="37"/>
      <c r="E41" s="37"/>
    </row>
    <row r="42" spans="1:5" ht="31.5" customHeight="1" x14ac:dyDescent="0.25">
      <c r="A42" s="37" t="s">
        <v>45</v>
      </c>
      <c r="B42" s="37"/>
      <c r="C42" s="37"/>
      <c r="D42" s="37"/>
      <c r="E42" s="37"/>
    </row>
    <row r="43" spans="1:5" x14ac:dyDescent="0.25">
      <c r="A43" s="37" t="s">
        <v>20</v>
      </c>
      <c r="B43" s="37"/>
      <c r="C43" s="37"/>
      <c r="D43" s="37"/>
      <c r="E43" s="37"/>
    </row>
    <row r="44" spans="1:5" x14ac:dyDescent="0.25">
      <c r="A44" s="48" t="s">
        <v>6</v>
      </c>
      <c r="B44" s="48"/>
      <c r="C44" s="48"/>
      <c r="D44" s="48"/>
      <c r="E44" s="48"/>
    </row>
    <row r="45" spans="1:5" x14ac:dyDescent="0.25">
      <c r="A45" s="37" t="s">
        <v>20</v>
      </c>
      <c r="B45" s="37"/>
      <c r="C45" s="37"/>
      <c r="D45" s="37"/>
      <c r="E45" s="37"/>
    </row>
    <row r="46" spans="1:5" x14ac:dyDescent="0.25">
      <c r="A46" s="49" t="s">
        <v>47</v>
      </c>
      <c r="B46" s="49"/>
      <c r="C46" s="49"/>
      <c r="D46" s="49"/>
      <c r="E46" s="49"/>
    </row>
    <row r="47" spans="1:5" ht="11.25" customHeight="1" x14ac:dyDescent="0.25">
      <c r="B47" s="47" t="s">
        <v>21</v>
      </c>
      <c r="C47" s="47"/>
      <c r="D47" s="47"/>
      <c r="E47" s="8" t="s">
        <v>7</v>
      </c>
    </row>
    <row r="48" spans="1:5" x14ac:dyDescent="0.25">
      <c r="A48" s="6"/>
      <c r="B48" s="6"/>
      <c r="C48" s="6"/>
      <c r="D48" s="6"/>
      <c r="E48" s="6"/>
    </row>
    <row r="49" spans="1:5" x14ac:dyDescent="0.25">
      <c r="A49" s="49" t="s">
        <v>48</v>
      </c>
      <c r="B49" s="49"/>
      <c r="C49" s="49"/>
      <c r="D49" s="49"/>
      <c r="E49" s="49"/>
    </row>
    <row r="50" spans="1:5" ht="11.25" customHeight="1" x14ac:dyDescent="0.25">
      <c r="B50" s="47" t="s">
        <v>21</v>
      </c>
      <c r="C50" s="47"/>
      <c r="D50" s="47"/>
      <c r="E50" s="8" t="s">
        <v>7</v>
      </c>
    </row>
  </sheetData>
  <mergeCells count="34">
    <mergeCell ref="B47:D47"/>
    <mergeCell ref="B50:D50"/>
    <mergeCell ref="A41:E41"/>
    <mergeCell ref="A42:E42"/>
    <mergeCell ref="A43:E43"/>
    <mergeCell ref="A44:E44"/>
    <mergeCell ref="A45:E45"/>
    <mergeCell ref="A46:E46"/>
    <mergeCell ref="A49:E49"/>
    <mergeCell ref="A24:E24"/>
    <mergeCell ref="A25:E25"/>
    <mergeCell ref="A26:E26"/>
    <mergeCell ref="A39:E39"/>
    <mergeCell ref="A40:E40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BreakPreview" topLeftCell="A37" zoomScaleNormal="100" zoomScaleSheetLayoutView="100" workbookViewId="0">
      <selection activeCell="F30" sqref="F30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4.140625" style="2" customWidth="1"/>
    <col min="9" max="16384" width="9.140625" style="2"/>
  </cols>
  <sheetData>
    <row r="1" spans="1:5" ht="15.75" x14ac:dyDescent="0.25">
      <c r="A1" s="40" t="s">
        <v>12</v>
      </c>
      <c r="B1" s="40"/>
      <c r="C1" s="40"/>
      <c r="D1" s="40"/>
      <c r="E1" s="40"/>
    </row>
    <row r="2" spans="1:5" ht="31.5" customHeight="1" x14ac:dyDescent="0.25">
      <c r="A2" s="38" t="s">
        <v>13</v>
      </c>
      <c r="B2" s="39"/>
      <c r="C2" s="39"/>
      <c r="D2" s="39"/>
      <c r="E2" s="39"/>
    </row>
    <row r="3" spans="1:5" x14ac:dyDescent="0.25">
      <c r="A3" s="26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43" t="s">
        <v>50</v>
      </c>
      <c r="E4" s="43"/>
    </row>
    <row r="5" spans="1:5" x14ac:dyDescent="0.25">
      <c r="A5" s="26"/>
      <c r="B5" s="4"/>
      <c r="C5" s="4"/>
      <c r="D5" s="4"/>
      <c r="E5" s="4"/>
    </row>
    <row r="6" spans="1:5" x14ac:dyDescent="0.25">
      <c r="A6" s="37" t="s">
        <v>0</v>
      </c>
      <c r="B6" s="37"/>
      <c r="C6" s="37"/>
      <c r="D6" s="37"/>
      <c r="E6" s="37"/>
    </row>
    <row r="7" spans="1:5" x14ac:dyDescent="0.25">
      <c r="A7" s="41" t="s">
        <v>37</v>
      </c>
      <c r="B7" s="41"/>
      <c r="C7" s="41"/>
      <c r="D7" s="41"/>
      <c r="E7" s="41"/>
    </row>
    <row r="8" spans="1:5" x14ac:dyDescent="0.25">
      <c r="A8" s="42" t="s">
        <v>1</v>
      </c>
      <c r="B8" s="42"/>
      <c r="C8" s="42"/>
      <c r="D8" s="42"/>
      <c r="E8" s="42"/>
    </row>
    <row r="9" spans="1:5" x14ac:dyDescent="0.25">
      <c r="A9" s="36"/>
      <c r="B9" s="36"/>
      <c r="C9" s="36"/>
      <c r="D9" s="36"/>
      <c r="E9" s="36"/>
    </row>
    <row r="10" spans="1:5" x14ac:dyDescent="0.25">
      <c r="A10" s="37" t="s">
        <v>59</v>
      </c>
      <c r="B10" s="37"/>
      <c r="C10" s="37"/>
      <c r="D10" s="37"/>
      <c r="E10" s="37"/>
    </row>
    <row r="11" spans="1:5" ht="26.25" customHeight="1" x14ac:dyDescent="0.25">
      <c r="A11" s="44" t="s">
        <v>16</v>
      </c>
      <c r="B11" s="45"/>
      <c r="C11" s="45"/>
      <c r="D11" s="45"/>
      <c r="E11" s="45"/>
    </row>
    <row r="12" spans="1:5" x14ac:dyDescent="0.25">
      <c r="A12" s="36"/>
      <c r="B12" s="36"/>
      <c r="C12" s="36"/>
      <c r="D12" s="36"/>
      <c r="E12" s="36"/>
    </row>
    <row r="13" spans="1:5" ht="29.25" customHeight="1" x14ac:dyDescent="0.25">
      <c r="A13" s="37" t="s">
        <v>60</v>
      </c>
      <c r="B13" s="37"/>
      <c r="C13" s="37"/>
      <c r="D13" s="37"/>
      <c r="E13" s="37"/>
    </row>
    <row r="14" spans="1:5" x14ac:dyDescent="0.25">
      <c r="A14" s="42" t="s">
        <v>17</v>
      </c>
      <c r="B14" s="36"/>
      <c r="C14" s="36"/>
      <c r="D14" s="36"/>
      <c r="E14" s="36"/>
    </row>
    <row r="15" spans="1:5" x14ac:dyDescent="0.25">
      <c r="A15" s="36"/>
      <c r="B15" s="36"/>
      <c r="C15" s="36"/>
      <c r="D15" s="36"/>
      <c r="E15" s="36"/>
    </row>
    <row r="16" spans="1:5" x14ac:dyDescent="0.25">
      <c r="A16" s="37" t="s">
        <v>32</v>
      </c>
      <c r="B16" s="37"/>
      <c r="C16" s="37"/>
      <c r="D16" s="37"/>
      <c r="E16" s="37"/>
    </row>
    <row r="17" spans="1:7" ht="11.25" customHeight="1" x14ac:dyDescent="0.25">
      <c r="A17" s="42" t="s">
        <v>2</v>
      </c>
      <c r="B17" s="36"/>
      <c r="C17" s="36"/>
      <c r="D17" s="36"/>
      <c r="E17" s="36"/>
    </row>
    <row r="18" spans="1:7" ht="11.25" customHeight="1" x14ac:dyDescent="0.25">
      <c r="A18" s="27"/>
      <c r="B18" s="26"/>
      <c r="C18" s="26"/>
      <c r="D18" s="26"/>
      <c r="E18" s="26"/>
    </row>
    <row r="19" spans="1:7" x14ac:dyDescent="0.25">
      <c r="A19" s="37" t="s">
        <v>33</v>
      </c>
      <c r="B19" s="37"/>
      <c r="C19" s="37"/>
      <c r="D19" s="37"/>
      <c r="E19" s="37"/>
    </row>
    <row r="20" spans="1:7" ht="10.5" customHeight="1" x14ac:dyDescent="0.25">
      <c r="A20" s="42" t="s">
        <v>18</v>
      </c>
      <c r="B20" s="36"/>
      <c r="C20" s="36"/>
      <c r="D20" s="36"/>
      <c r="E20" s="36"/>
    </row>
    <row r="21" spans="1:7" x14ac:dyDescent="0.25">
      <c r="A21" s="36"/>
      <c r="B21" s="36"/>
      <c r="C21" s="36"/>
      <c r="D21" s="36"/>
      <c r="E21" s="36"/>
    </row>
    <row r="22" spans="1:7" ht="30.75" customHeight="1" x14ac:dyDescent="0.25">
      <c r="A22" s="37" t="s">
        <v>19</v>
      </c>
      <c r="B22" s="37"/>
      <c r="C22" s="37"/>
      <c r="D22" s="37"/>
      <c r="E22" s="37"/>
    </row>
    <row r="23" spans="1:7" x14ac:dyDescent="0.25">
      <c r="A23" s="36"/>
      <c r="B23" s="36"/>
      <c r="C23" s="36"/>
      <c r="D23" s="36"/>
      <c r="E23" s="36"/>
    </row>
    <row r="24" spans="1:7" ht="63.75" customHeight="1" x14ac:dyDescent="0.25">
      <c r="A24" s="37" t="s">
        <v>40</v>
      </c>
      <c r="B24" s="37"/>
      <c r="C24" s="37"/>
      <c r="D24" s="37"/>
      <c r="E24" s="37"/>
    </row>
    <row r="25" spans="1:7" ht="33.75" customHeight="1" x14ac:dyDescent="0.25">
      <c r="A25" s="46" t="s">
        <v>41</v>
      </c>
      <c r="B25" s="46"/>
      <c r="C25" s="46"/>
      <c r="D25" s="46"/>
      <c r="E25" s="46"/>
    </row>
    <row r="26" spans="1:7" x14ac:dyDescent="0.25">
      <c r="A26" s="46"/>
      <c r="B26" s="46"/>
      <c r="C26" s="46"/>
      <c r="D26" s="46"/>
      <c r="E26" s="46"/>
      <c r="F26" s="2">
        <v>237.7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1.1599999999999999</v>
      </c>
      <c r="E28" s="10">
        <f>D28*F26*G26</f>
        <v>827.19599999999991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1604.4749999999999</v>
      </c>
    </row>
    <row r="30" spans="1:7" ht="60" x14ac:dyDescent="0.25">
      <c r="A30" s="9" t="s">
        <v>28</v>
      </c>
      <c r="B30" s="11" t="s">
        <v>52</v>
      </c>
      <c r="C30" s="3" t="s">
        <v>5</v>
      </c>
      <c r="D30" s="3">
        <v>0.98</v>
      </c>
      <c r="E30" s="10">
        <f>D30*F26*G26</f>
        <v>698.83799999999997</v>
      </c>
    </row>
    <row r="31" spans="1:7" ht="38.25" x14ac:dyDescent="0.25">
      <c r="A31" s="9" t="s">
        <v>27</v>
      </c>
      <c r="B31" s="11" t="s">
        <v>52</v>
      </c>
      <c r="C31" s="3" t="s">
        <v>5</v>
      </c>
      <c r="D31" s="3">
        <v>0.46</v>
      </c>
      <c r="E31" s="10">
        <f>D31*F26*G26</f>
        <v>328.02600000000001</v>
      </c>
    </row>
    <row r="32" spans="1:7" ht="60.75" thickBot="1" x14ac:dyDescent="0.3">
      <c r="A32" s="9" t="s">
        <v>35</v>
      </c>
      <c r="B32" s="11" t="s">
        <v>31</v>
      </c>
      <c r="C32" s="3" t="s">
        <v>5</v>
      </c>
      <c r="D32" s="3">
        <v>1.47</v>
      </c>
      <c r="E32" s="20">
        <v>0</v>
      </c>
    </row>
    <row r="33" spans="1:5" x14ac:dyDescent="0.25">
      <c r="A33" s="9" t="s">
        <v>29</v>
      </c>
      <c r="B33" s="11" t="s">
        <v>34</v>
      </c>
      <c r="C33" s="3" t="s">
        <v>5</v>
      </c>
      <c r="D33" s="3">
        <v>2</v>
      </c>
      <c r="E33" s="10">
        <f>D33*F26*G26</f>
        <v>1426.1999999999998</v>
      </c>
    </row>
    <row r="34" spans="1:5" ht="16.5" thickBot="1" x14ac:dyDescent="0.3">
      <c r="A34" s="25" t="s">
        <v>46</v>
      </c>
      <c r="B34" s="18" t="s">
        <v>34</v>
      </c>
      <c r="C34" s="19" t="s">
        <v>5</v>
      </c>
      <c r="D34" s="19">
        <v>2.1</v>
      </c>
      <c r="E34" s="20">
        <f>D34*F26*G26</f>
        <v>1497.51</v>
      </c>
    </row>
    <row r="35" spans="1:5" ht="15.75" thickBot="1" x14ac:dyDescent="0.3">
      <c r="A35" s="21" t="s">
        <v>42</v>
      </c>
      <c r="B35" s="22" t="s">
        <v>51</v>
      </c>
      <c r="C35" s="23" t="s">
        <v>44</v>
      </c>
      <c r="D35" s="23"/>
      <c r="E35" s="24">
        <v>0</v>
      </c>
    </row>
    <row r="36" spans="1:5" x14ac:dyDescent="0.25">
      <c r="A36" s="9"/>
      <c r="B36" s="11"/>
      <c r="C36" s="3"/>
      <c r="D36" s="3"/>
      <c r="E36" s="10"/>
    </row>
    <row r="37" spans="1:5" s="17" customFormat="1" ht="14.25" x14ac:dyDescent="0.2">
      <c r="A37" s="13" t="s">
        <v>36</v>
      </c>
      <c r="B37" s="14"/>
      <c r="C37" s="15"/>
      <c r="D37" s="15"/>
      <c r="E37" s="16">
        <f>SUM(E28:E36)</f>
        <v>6382.2449999999999</v>
      </c>
    </row>
    <row r="39" spans="1:5" ht="27.75" customHeight="1" x14ac:dyDescent="0.25">
      <c r="A39" s="37" t="s">
        <v>58</v>
      </c>
      <c r="B39" s="37"/>
      <c r="C39" s="37"/>
      <c r="D39" s="37"/>
      <c r="E39" s="37"/>
    </row>
    <row r="40" spans="1:5" ht="28.5" customHeight="1" x14ac:dyDescent="0.25">
      <c r="A40" s="37" t="s">
        <v>23</v>
      </c>
      <c r="B40" s="37"/>
      <c r="C40" s="37"/>
      <c r="D40" s="37"/>
      <c r="E40" s="37"/>
    </row>
    <row r="41" spans="1:5" x14ac:dyDescent="0.25">
      <c r="A41" s="37" t="s">
        <v>22</v>
      </c>
      <c r="B41" s="37"/>
      <c r="C41" s="37"/>
      <c r="D41" s="37"/>
      <c r="E41" s="37"/>
    </row>
    <row r="42" spans="1:5" x14ac:dyDescent="0.25">
      <c r="A42" s="37" t="s">
        <v>45</v>
      </c>
      <c r="B42" s="37"/>
      <c r="C42" s="37"/>
      <c r="D42" s="37"/>
      <c r="E42" s="37"/>
    </row>
    <row r="43" spans="1:5" x14ac:dyDescent="0.25">
      <c r="A43" s="37" t="s">
        <v>20</v>
      </c>
      <c r="B43" s="37"/>
      <c r="C43" s="37"/>
      <c r="D43" s="37"/>
      <c r="E43" s="37"/>
    </row>
    <row r="44" spans="1:5" x14ac:dyDescent="0.25">
      <c r="A44" s="48" t="s">
        <v>6</v>
      </c>
      <c r="B44" s="48"/>
      <c r="C44" s="48"/>
      <c r="D44" s="48"/>
      <c r="E44" s="48"/>
    </row>
    <row r="45" spans="1:5" x14ac:dyDescent="0.25">
      <c r="A45" s="37" t="s">
        <v>20</v>
      </c>
      <c r="B45" s="37"/>
      <c r="C45" s="37"/>
      <c r="D45" s="37"/>
      <c r="E45" s="37"/>
    </row>
    <row r="46" spans="1:5" x14ac:dyDescent="0.25">
      <c r="A46" s="49" t="s">
        <v>47</v>
      </c>
      <c r="B46" s="49"/>
      <c r="C46" s="49"/>
      <c r="D46" s="49"/>
      <c r="E46" s="49"/>
    </row>
    <row r="47" spans="1:5" x14ac:dyDescent="0.25">
      <c r="B47" s="47" t="s">
        <v>21</v>
      </c>
      <c r="C47" s="47"/>
      <c r="D47" s="47"/>
      <c r="E47" s="8" t="s">
        <v>7</v>
      </c>
    </row>
    <row r="48" spans="1:5" x14ac:dyDescent="0.25">
      <c r="A48" s="27"/>
      <c r="B48" s="27"/>
      <c r="C48" s="27"/>
      <c r="D48" s="27"/>
      <c r="E48" s="27"/>
    </row>
    <row r="49" spans="1:5" x14ac:dyDescent="0.25">
      <c r="A49" s="49" t="s">
        <v>61</v>
      </c>
      <c r="B49" s="49"/>
      <c r="C49" s="49"/>
      <c r="D49" s="49"/>
      <c r="E49" s="49"/>
    </row>
    <row r="50" spans="1:5" x14ac:dyDescent="0.25">
      <c r="B50" s="47" t="s">
        <v>21</v>
      </c>
      <c r="C50" s="47"/>
      <c r="D50" s="47"/>
      <c r="E50" s="8" t="s">
        <v>7</v>
      </c>
    </row>
    <row r="53" spans="1:5" x14ac:dyDescent="0.25">
      <c r="A53" s="17" t="s">
        <v>53</v>
      </c>
    </row>
    <row r="54" spans="1:5" x14ac:dyDescent="0.25">
      <c r="A54" s="2" t="s">
        <v>54</v>
      </c>
      <c r="B54" s="28">
        <v>-71937.78</v>
      </c>
    </row>
    <row r="55" spans="1:5" ht="15.75" x14ac:dyDescent="0.25">
      <c r="A55" s="29" t="s">
        <v>55</v>
      </c>
      <c r="B55" s="30">
        <v>19089.66</v>
      </c>
    </row>
    <row r="56" spans="1:5" x14ac:dyDescent="0.25">
      <c r="A56" s="2" t="s">
        <v>56</v>
      </c>
      <c r="B56" s="30">
        <v>18002.12</v>
      </c>
    </row>
    <row r="57" spans="1:5" x14ac:dyDescent="0.25">
      <c r="A57" s="31" t="s">
        <v>57</v>
      </c>
      <c r="B57" s="28">
        <f>B54+B56-('1 кв.'!E37+'2 кв.'!E37)</f>
        <v>-65951.395000000004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39:E39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6:E46"/>
    <mergeCell ref="B47:D47"/>
    <mergeCell ref="A49:E49"/>
    <mergeCell ref="B50:D50"/>
    <mergeCell ref="A40:E40"/>
    <mergeCell ref="A41:E41"/>
    <mergeCell ref="A42:E42"/>
    <mergeCell ref="A43:E43"/>
    <mergeCell ref="A44:E44"/>
    <mergeCell ref="A45:E4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view="pageBreakPreview" topLeftCell="A28" zoomScaleNormal="100" zoomScaleSheetLayoutView="100" workbookViewId="0">
      <selection activeCell="A42" sqref="A42:E42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4.140625" style="2" customWidth="1"/>
    <col min="9" max="16384" width="9.140625" style="2"/>
  </cols>
  <sheetData>
    <row r="1" spans="1:5" ht="15.75" x14ac:dyDescent="0.25">
      <c r="A1" s="40" t="s">
        <v>12</v>
      </c>
      <c r="B1" s="40"/>
      <c r="C1" s="40"/>
      <c r="D1" s="40"/>
      <c r="E1" s="40"/>
    </row>
    <row r="2" spans="1:5" ht="29.25" customHeight="1" x14ac:dyDescent="0.25">
      <c r="A2" s="38" t="s">
        <v>13</v>
      </c>
      <c r="B2" s="39"/>
      <c r="C2" s="39"/>
      <c r="D2" s="39"/>
      <c r="E2" s="39"/>
    </row>
    <row r="3" spans="1:5" x14ac:dyDescent="0.25">
      <c r="A3" s="32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43" t="s">
        <v>62</v>
      </c>
      <c r="E4" s="43"/>
    </row>
    <row r="5" spans="1:5" x14ac:dyDescent="0.25">
      <c r="A5" s="32"/>
      <c r="B5" s="4"/>
      <c r="C5" s="4"/>
      <c r="D5" s="4"/>
      <c r="E5" s="4"/>
    </row>
    <row r="6" spans="1:5" x14ac:dyDescent="0.25">
      <c r="A6" s="37" t="s">
        <v>0</v>
      </c>
      <c r="B6" s="37"/>
      <c r="C6" s="37"/>
      <c r="D6" s="37"/>
      <c r="E6" s="37"/>
    </row>
    <row r="7" spans="1:5" x14ac:dyDescent="0.25">
      <c r="A7" s="41" t="s">
        <v>37</v>
      </c>
      <c r="B7" s="41"/>
      <c r="C7" s="41"/>
      <c r="D7" s="41"/>
      <c r="E7" s="41"/>
    </row>
    <row r="8" spans="1:5" x14ac:dyDescent="0.25">
      <c r="A8" s="42" t="s">
        <v>1</v>
      </c>
      <c r="B8" s="42"/>
      <c r="C8" s="42"/>
      <c r="D8" s="42"/>
      <c r="E8" s="42"/>
    </row>
    <row r="9" spans="1:5" x14ac:dyDescent="0.25">
      <c r="A9" s="36"/>
      <c r="B9" s="36"/>
      <c r="C9" s="36"/>
      <c r="D9" s="36"/>
      <c r="E9" s="36"/>
    </row>
    <row r="10" spans="1:5" x14ac:dyDescent="0.25">
      <c r="A10" s="37" t="s">
        <v>59</v>
      </c>
      <c r="B10" s="37"/>
      <c r="C10" s="37"/>
      <c r="D10" s="37"/>
      <c r="E10" s="37"/>
    </row>
    <row r="11" spans="1:5" ht="28.5" customHeight="1" x14ac:dyDescent="0.25">
      <c r="A11" s="44" t="s">
        <v>16</v>
      </c>
      <c r="B11" s="45"/>
      <c r="C11" s="45"/>
      <c r="D11" s="45"/>
      <c r="E11" s="45"/>
    </row>
    <row r="12" spans="1:5" x14ac:dyDescent="0.25">
      <c r="A12" s="36"/>
      <c r="B12" s="36"/>
      <c r="C12" s="36"/>
      <c r="D12" s="36"/>
      <c r="E12" s="36"/>
    </row>
    <row r="13" spans="1:5" ht="30.75" customHeight="1" x14ac:dyDescent="0.25">
      <c r="A13" s="37" t="s">
        <v>60</v>
      </c>
      <c r="B13" s="37"/>
      <c r="C13" s="37"/>
      <c r="D13" s="37"/>
      <c r="E13" s="37"/>
    </row>
    <row r="14" spans="1:5" x14ac:dyDescent="0.25">
      <c r="A14" s="42" t="s">
        <v>17</v>
      </c>
      <c r="B14" s="36"/>
      <c r="C14" s="36"/>
      <c r="D14" s="36"/>
      <c r="E14" s="36"/>
    </row>
    <row r="15" spans="1:5" x14ac:dyDescent="0.25">
      <c r="A15" s="36"/>
      <c r="B15" s="36"/>
      <c r="C15" s="36"/>
      <c r="D15" s="36"/>
      <c r="E15" s="36"/>
    </row>
    <row r="16" spans="1:5" x14ac:dyDescent="0.25">
      <c r="A16" s="37" t="s">
        <v>32</v>
      </c>
      <c r="B16" s="37"/>
      <c r="C16" s="37"/>
      <c r="D16" s="37"/>
      <c r="E16" s="37"/>
    </row>
    <row r="17" spans="1:7" x14ac:dyDescent="0.25">
      <c r="A17" s="42" t="s">
        <v>2</v>
      </c>
      <c r="B17" s="36"/>
      <c r="C17" s="36"/>
      <c r="D17" s="36"/>
      <c r="E17" s="36"/>
    </row>
    <row r="18" spans="1:7" x14ac:dyDescent="0.25">
      <c r="A18" s="33"/>
      <c r="B18" s="32"/>
      <c r="C18" s="32"/>
      <c r="D18" s="32"/>
      <c r="E18" s="32"/>
    </row>
    <row r="19" spans="1:7" x14ac:dyDescent="0.25">
      <c r="A19" s="37" t="s">
        <v>33</v>
      </c>
      <c r="B19" s="37"/>
      <c r="C19" s="37"/>
      <c r="D19" s="37"/>
      <c r="E19" s="37"/>
    </row>
    <row r="20" spans="1:7" x14ac:dyDescent="0.25">
      <c r="A20" s="42" t="s">
        <v>18</v>
      </c>
      <c r="B20" s="36"/>
      <c r="C20" s="36"/>
      <c r="D20" s="36"/>
      <c r="E20" s="36"/>
    </row>
    <row r="21" spans="1:7" x14ac:dyDescent="0.25">
      <c r="A21" s="36"/>
      <c r="B21" s="36"/>
      <c r="C21" s="36"/>
      <c r="D21" s="36"/>
      <c r="E21" s="36"/>
    </row>
    <row r="22" spans="1:7" ht="28.5" customHeight="1" x14ac:dyDescent="0.25">
      <c r="A22" s="37" t="s">
        <v>19</v>
      </c>
      <c r="B22" s="37"/>
      <c r="C22" s="37"/>
      <c r="D22" s="37"/>
      <c r="E22" s="37"/>
    </row>
    <row r="23" spans="1:7" x14ac:dyDescent="0.25">
      <c r="A23" s="36"/>
      <c r="B23" s="36"/>
      <c r="C23" s="36"/>
      <c r="D23" s="36"/>
      <c r="E23" s="36"/>
    </row>
    <row r="24" spans="1:7" ht="61.5" customHeight="1" x14ac:dyDescent="0.25">
      <c r="A24" s="37" t="s">
        <v>40</v>
      </c>
      <c r="B24" s="37"/>
      <c r="C24" s="37"/>
      <c r="D24" s="37"/>
      <c r="E24" s="37"/>
    </row>
    <row r="25" spans="1:7" ht="31.5" customHeight="1" x14ac:dyDescent="0.25">
      <c r="A25" s="46" t="s">
        <v>41</v>
      </c>
      <c r="B25" s="46"/>
      <c r="C25" s="46"/>
      <c r="D25" s="46"/>
      <c r="E25" s="46"/>
    </row>
    <row r="26" spans="1:7" x14ac:dyDescent="0.25">
      <c r="A26" s="46"/>
      <c r="B26" s="46"/>
      <c r="C26" s="46"/>
      <c r="D26" s="46"/>
      <c r="E26" s="46"/>
      <c r="F26" s="2">
        <v>237.7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1.1599999999999999</v>
      </c>
      <c r="E28" s="10">
        <f>D28*F26*G26</f>
        <v>827.19599999999991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2.34</v>
      </c>
      <c r="E29" s="10">
        <f>D29*F26*G26</f>
        <v>1668.654</v>
      </c>
    </row>
    <row r="30" spans="1:7" ht="60" x14ac:dyDescent="0.25">
      <c r="A30" s="9" t="s">
        <v>28</v>
      </c>
      <c r="B30" s="11" t="s">
        <v>52</v>
      </c>
      <c r="C30" s="3" t="s">
        <v>5</v>
      </c>
      <c r="D30" s="3">
        <v>0.98</v>
      </c>
      <c r="E30" s="10">
        <f>D30*F26*G26</f>
        <v>698.83799999999997</v>
      </c>
    </row>
    <row r="31" spans="1:7" ht="38.25" x14ac:dyDescent="0.25">
      <c r="A31" s="9" t="s">
        <v>27</v>
      </c>
      <c r="B31" s="11" t="s">
        <v>52</v>
      </c>
      <c r="C31" s="3" t="s">
        <v>5</v>
      </c>
      <c r="D31" s="3">
        <v>0.46</v>
      </c>
      <c r="E31" s="10">
        <f>D31*F26*G26</f>
        <v>328.02600000000001</v>
      </c>
    </row>
    <row r="32" spans="1:7" ht="60" x14ac:dyDescent="0.25">
      <c r="A32" s="9" t="s">
        <v>35</v>
      </c>
      <c r="B32" s="11" t="s">
        <v>31</v>
      </c>
      <c r="C32" s="3" t="s">
        <v>5</v>
      </c>
      <c r="D32" s="3">
        <v>1.47</v>
      </c>
      <c r="E32" s="10">
        <v>0</v>
      </c>
    </row>
    <row r="33" spans="1:5" x14ac:dyDescent="0.25">
      <c r="A33" s="9" t="s">
        <v>29</v>
      </c>
      <c r="B33" s="11" t="s">
        <v>34</v>
      </c>
      <c r="C33" s="3" t="s">
        <v>5</v>
      </c>
      <c r="D33" s="3">
        <v>2</v>
      </c>
      <c r="E33" s="34">
        <f>D33*F26*G26</f>
        <v>1426.1999999999998</v>
      </c>
    </row>
    <row r="34" spans="1:5" ht="16.5" thickBot="1" x14ac:dyDescent="0.3">
      <c r="A34" s="25" t="s">
        <v>46</v>
      </c>
      <c r="B34" s="18" t="s">
        <v>34</v>
      </c>
      <c r="C34" s="19" t="s">
        <v>5</v>
      </c>
      <c r="D34" s="19">
        <v>2.1</v>
      </c>
      <c r="E34" s="20">
        <f>D34*F26*G26</f>
        <v>1497.51</v>
      </c>
    </row>
    <row r="35" spans="1:5" ht="15.75" thickBot="1" x14ac:dyDescent="0.3">
      <c r="A35" s="21" t="s">
        <v>42</v>
      </c>
      <c r="B35" s="22" t="s">
        <v>63</v>
      </c>
      <c r="C35" s="23" t="s">
        <v>44</v>
      </c>
      <c r="D35" s="23"/>
      <c r="E35" s="24">
        <v>836.62</v>
      </c>
    </row>
    <row r="36" spans="1:5" ht="30" x14ac:dyDescent="0.25">
      <c r="A36" s="9" t="s">
        <v>64</v>
      </c>
      <c r="B36" s="11" t="s">
        <v>66</v>
      </c>
      <c r="C36" s="3" t="s">
        <v>67</v>
      </c>
      <c r="D36" s="3">
        <v>18</v>
      </c>
      <c r="E36" s="35">
        <f>D36*126.7</f>
        <v>2280.6</v>
      </c>
    </row>
    <row r="37" spans="1:5" x14ac:dyDescent="0.25">
      <c r="A37" s="9" t="s">
        <v>65</v>
      </c>
      <c r="B37" s="11" t="s">
        <v>66</v>
      </c>
      <c r="C37" s="3" t="s">
        <v>67</v>
      </c>
      <c r="D37" s="3">
        <v>4</v>
      </c>
      <c r="E37" s="34">
        <f>D37*126.7</f>
        <v>506.8</v>
      </c>
    </row>
    <row r="38" spans="1:5" x14ac:dyDescent="0.25">
      <c r="A38" s="9"/>
      <c r="B38" s="11"/>
      <c r="C38" s="3"/>
      <c r="D38" s="3"/>
      <c r="E38" s="34"/>
    </row>
    <row r="39" spans="1:5" s="17" customFormat="1" ht="14.25" x14ac:dyDescent="0.2">
      <c r="A39" s="13" t="s">
        <v>36</v>
      </c>
      <c r="B39" s="14"/>
      <c r="C39" s="15"/>
      <c r="D39" s="15"/>
      <c r="E39" s="16">
        <f>SUM(E28:E38)</f>
        <v>10070.444</v>
      </c>
    </row>
    <row r="41" spans="1:5" ht="30.75" customHeight="1" x14ac:dyDescent="0.25">
      <c r="A41" s="37" t="s">
        <v>68</v>
      </c>
      <c r="B41" s="37"/>
      <c r="C41" s="37"/>
      <c r="D41" s="37"/>
      <c r="E41" s="37"/>
    </row>
    <row r="42" spans="1:5" ht="30.75" customHeight="1" x14ac:dyDescent="0.25">
      <c r="A42" s="37" t="s">
        <v>23</v>
      </c>
      <c r="B42" s="37"/>
      <c r="C42" s="37"/>
      <c r="D42" s="37"/>
      <c r="E42" s="37"/>
    </row>
    <row r="43" spans="1:5" x14ac:dyDescent="0.25">
      <c r="A43" s="37" t="s">
        <v>22</v>
      </c>
      <c r="B43" s="37"/>
      <c r="C43" s="37"/>
      <c r="D43" s="37"/>
      <c r="E43" s="37"/>
    </row>
    <row r="44" spans="1:5" ht="27.75" customHeight="1" x14ac:dyDescent="0.25">
      <c r="A44" s="37" t="s">
        <v>45</v>
      </c>
      <c r="B44" s="37"/>
      <c r="C44" s="37"/>
      <c r="D44" s="37"/>
      <c r="E44" s="37"/>
    </row>
    <row r="45" spans="1:5" x14ac:dyDescent="0.25">
      <c r="A45" s="37" t="s">
        <v>20</v>
      </c>
      <c r="B45" s="37"/>
      <c r="C45" s="37"/>
      <c r="D45" s="37"/>
      <c r="E45" s="37"/>
    </row>
    <row r="46" spans="1:5" x14ac:dyDescent="0.25">
      <c r="A46" s="48" t="s">
        <v>6</v>
      </c>
      <c r="B46" s="48"/>
      <c r="C46" s="48"/>
      <c r="D46" s="48"/>
      <c r="E46" s="48"/>
    </row>
    <row r="47" spans="1:5" x14ac:dyDescent="0.25">
      <c r="A47" s="37" t="s">
        <v>20</v>
      </c>
      <c r="B47" s="37"/>
      <c r="C47" s="37"/>
      <c r="D47" s="37"/>
      <c r="E47" s="37"/>
    </row>
    <row r="48" spans="1:5" x14ac:dyDescent="0.25">
      <c r="A48" s="49" t="s">
        <v>47</v>
      </c>
      <c r="B48" s="49"/>
      <c r="C48" s="49"/>
      <c r="D48" s="49"/>
      <c r="E48" s="49"/>
    </row>
    <row r="49" spans="1:5" x14ac:dyDescent="0.25">
      <c r="B49" s="47" t="s">
        <v>21</v>
      </c>
      <c r="C49" s="47"/>
      <c r="D49" s="47"/>
      <c r="E49" s="8" t="s">
        <v>7</v>
      </c>
    </row>
    <row r="50" spans="1:5" x14ac:dyDescent="0.25">
      <c r="A50" s="33"/>
      <c r="B50" s="33"/>
      <c r="C50" s="33"/>
      <c r="D50" s="33"/>
      <c r="E50" s="33"/>
    </row>
    <row r="51" spans="1:5" x14ac:dyDescent="0.25">
      <c r="A51" s="49" t="s">
        <v>61</v>
      </c>
      <c r="B51" s="49"/>
      <c r="C51" s="49"/>
      <c r="D51" s="49"/>
      <c r="E51" s="49"/>
    </row>
    <row r="52" spans="1:5" x14ac:dyDescent="0.25">
      <c r="B52" s="47" t="s">
        <v>21</v>
      </c>
      <c r="C52" s="47"/>
      <c r="D52" s="47"/>
      <c r="E52" s="8" t="s">
        <v>7</v>
      </c>
    </row>
    <row r="55" spans="1:5" x14ac:dyDescent="0.25">
      <c r="A55" s="17" t="s">
        <v>53</v>
      </c>
    </row>
    <row r="56" spans="1:5" x14ac:dyDescent="0.25">
      <c r="A56" s="2" t="s">
        <v>54</v>
      </c>
      <c r="B56" s="28">
        <v>-71937.78</v>
      </c>
    </row>
    <row r="57" spans="1:5" ht="15.75" x14ac:dyDescent="0.25">
      <c r="A57" s="29" t="s">
        <v>55</v>
      </c>
      <c r="B57" s="30">
        <v>30920.01</v>
      </c>
    </row>
    <row r="58" spans="1:5" x14ac:dyDescent="0.25">
      <c r="A58" s="2" t="s">
        <v>56</v>
      </c>
      <c r="B58" s="30">
        <v>28784.15</v>
      </c>
    </row>
    <row r="59" spans="1:5" x14ac:dyDescent="0.25">
      <c r="A59" s="31" t="s">
        <v>57</v>
      </c>
      <c r="B59" s="28">
        <f>B56+B58-('1 кв.'!E37+'2 кв.'!E37+E39)</f>
        <v>-65239.808999999994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1:E4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8:E48"/>
    <mergeCell ref="B49:D49"/>
    <mergeCell ref="A51:E51"/>
    <mergeCell ref="B52:D52"/>
    <mergeCell ref="A42:E42"/>
    <mergeCell ref="A43:E43"/>
    <mergeCell ref="A44:E44"/>
    <mergeCell ref="A45:E45"/>
    <mergeCell ref="A46:E46"/>
    <mergeCell ref="A47:E4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1 кв.</vt:lpstr>
      <vt:lpstr>2 кв.</vt:lpstr>
      <vt:lpstr>3 кв.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2016-11-01T08:58:15Z</dcterms:modified>
</cp:coreProperties>
</file>