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кв.'!$A$81</definedName>
    <definedName name="_edn2" localSheetId="0">'1 кв.'!$A$83</definedName>
    <definedName name="_edn3" localSheetId="0">'1 кв.'!$A$84</definedName>
    <definedName name="_edn4" localSheetId="0">'1 кв.'!$A$85</definedName>
    <definedName name="_ednref1" localSheetId="0">'1 кв.'!#REF!</definedName>
    <definedName name="_ednref2" localSheetId="0">'1 кв.'!$A$54</definedName>
    <definedName name="_ednref3" localSheetId="0">'1 кв.'!$D$53</definedName>
    <definedName name="_ednref4" localSheetId="0">'1 кв.'!$D$54</definedName>
    <definedName name="_xlnm.Print_Area" localSheetId="0">'1 кв.'!$A$1:$E$53</definedName>
    <definedName name="_xlnm.Print_Area" localSheetId="1">'2 кв.'!$A$1:$E$60</definedName>
    <definedName name="_xlnm.Print_Area" localSheetId="2">'3 кв.'!$A$1:$E$60</definedName>
  </definedNames>
  <calcPr calcId="145621" iterateDelta="1E-4"/>
</workbook>
</file>

<file path=xl/calcChain.xml><?xml version="1.0" encoding="utf-8"?>
<calcChain xmlns="http://schemas.openxmlformats.org/spreadsheetml/2006/main">
  <c r="E36" i="3" l="1"/>
  <c r="E35" i="3"/>
  <c r="E33" i="3"/>
  <c r="E32" i="3"/>
  <c r="E31" i="3"/>
  <c r="E30" i="3"/>
  <c r="E29" i="3"/>
  <c r="E28" i="3"/>
  <c r="E39" i="3" s="1"/>
  <c r="B60" i="3" s="1"/>
  <c r="E39" i="2" l="1"/>
  <c r="B60" i="2" s="1"/>
  <c r="E36" i="2"/>
  <c r="E35" i="2"/>
  <c r="E33" i="2"/>
  <c r="E32" i="2"/>
  <c r="E31" i="2"/>
  <c r="E30" i="2"/>
  <c r="E29" i="2"/>
  <c r="E28" i="2"/>
  <c r="E36" i="1" l="1"/>
  <c r="E35" i="1"/>
  <c r="E32" i="1"/>
  <c r="E31" i="1" l="1"/>
  <c r="E30" i="1"/>
  <c r="E29" i="1"/>
  <c r="E33" i="1" l="1"/>
  <c r="E28" i="1"/>
  <c r="E39" i="1" l="1"/>
</calcChain>
</file>

<file path=xl/sharedStrings.xml><?xml version="1.0" encoding="utf-8"?>
<sst xmlns="http://schemas.openxmlformats.org/spreadsheetml/2006/main" count="211" uniqueCount="65">
  <si>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</si>
  <si>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</si>
  <si>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</si>
  <si>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</si>
  <si>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</si>
  <si>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</si>
  <si>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</si>
  <si>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</si>
  <si>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</si>
  <si>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</si>
  <si>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</si>
  <si>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</si>
  <si>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</si>
  <si>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</si>
  <si>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</si>
  <si>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</si>
  <si>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</si>
  <si>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</si>
  <si>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</si>
  <si>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</si>
  <si>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</si>
  <si>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</si>
  <si>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</si>
  <si>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</si>
  <si>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</si>
  <si>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</si>
  <si>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</si>
  <si>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</si>
  <si>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</si>
  <si>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</si>
  <si>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</si>
  <si>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</si>
  <si>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</si>
  <si>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</si>
  <si>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</si>
  <si>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</si>
  <si>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</si>
  <si>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</si>
  <si>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</si>
  <si>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г. Россошь, ул. Пролетарская, д. 162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</si>
  <si>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Пигуновой Юлии Евгеньевны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</si>
  <si>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№19 от 25.03.2013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</si>
  <si>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№19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</si>
  <si>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№162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</si>
  <si>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</si>
  <si>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</si>
  <si>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Пигуновой Ю. Е.</t>
  </si>
  <si>
    <t>Общехозяйственные расходы</t>
  </si>
  <si>
    <t>Стоимость материалов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</si>
  <si>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одинадцать тысяч восемьсот пятьдесят четыре (прописью) рубля 73 копейки.</t>
    </r>
  </si>
  <si>
    <t xml:space="preserve">1 квартал </t>
  </si>
  <si>
    <t xml:space="preserve">руб. </t>
  </si>
  <si>
    <t>"30" 06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</si>
  <si>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дома)</t>
  </si>
  <si>
    <t>определена приложением № 4 к договору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</si>
  <si>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</si>
  <si>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</si>
  <si>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</si>
  <si>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</si>
  <si>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</si>
  <si>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2 квартал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</si>
  <si>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тринадцать тысяч сто пятьдесят девять (прописью) рублей 88 копеек.</t>
    </r>
  </si>
  <si>
    <t>"30" 09  2016 г.</t>
  </si>
  <si>
    <t xml:space="preserve">3 квартал 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</si>
  <si>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тринадцать тысяч сто шестьдесят девять рублей 23 копейки.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</si>
</sst>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8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34" zoomScaleNormal="100" zoomScaleSheetLayoutView="100" workbookViewId="0">
      <selection sqref="A1:XFD104857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39" t="s">
        <v>12</v>
      </c>
      <c r="B1" s="39"/>
      <c r="C1" s="39"/>
      <c r="D1" s="39"/>
      <c r="E1" s="39"/>
    </row>
    <row r="2" spans="1:5" ht="32.25" customHeight="1" x14ac:dyDescent="0.3">
      <c r="A2" s="37" t="s">
        <v>13</v>
      </c>
      <c r="B2" s="38"/>
      <c r="C2" s="38"/>
      <c r="D2" s="38"/>
      <c r="E2" s="38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3">
      <c r="A4" s="7" t="s">
        <v>14</v>
      </c>
      <c r="B4" s="12"/>
      <c r="C4" s="12"/>
      <c r="D4" s="42" t="s">
        <v>15</v>
      </c>
      <c r="E4" s="42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0" t="s">
        <v>39</v>
      </c>
      <c r="B7" s="40"/>
      <c r="C7" s="40"/>
      <c r="D7" s="40"/>
      <c r="E7" s="40"/>
    </row>
    <row r="8" spans="1:5" x14ac:dyDescent="0.25">
      <c r="A8" s="41" t="s">
        <v>1</v>
      </c>
      <c r="B8" s="41"/>
      <c r="C8" s="41"/>
      <c r="D8" s="41"/>
      <c r="E8" s="41"/>
    </row>
    <row r="9" spans="1:5" ht="7.5" customHeight="1" x14ac:dyDescent="0.25">
      <c r="A9" s="35"/>
      <c r="B9" s="35"/>
      <c r="C9" s="35"/>
      <c r="D9" s="35"/>
      <c r="E9" s="35"/>
    </row>
    <row r="10" spans="1:5" x14ac:dyDescent="0.25">
      <c r="A10" s="36" t="s">
        <v>40</v>
      </c>
      <c r="B10" s="36"/>
      <c r="C10" s="36"/>
      <c r="D10" s="36"/>
      <c r="E10" s="36"/>
    </row>
    <row r="11" spans="1:5" ht="22.5" customHeight="1" x14ac:dyDescent="0.25">
      <c r="A11" s="43" t="s">
        <v>16</v>
      </c>
      <c r="B11" s="44"/>
      <c r="C11" s="44"/>
      <c r="D11" s="44"/>
      <c r="E11" s="44"/>
    </row>
    <row r="12" spans="1:5" ht="9" customHeight="1" x14ac:dyDescent="0.25">
      <c r="A12" s="35"/>
      <c r="B12" s="35"/>
      <c r="C12" s="35"/>
      <c r="D12" s="35"/>
      <c r="E12" s="35"/>
    </row>
    <row r="13" spans="1:5" ht="30.75" customHeight="1" x14ac:dyDescent="0.25">
      <c r="A13" s="36" t="s">
        <v>41</v>
      </c>
      <c r="B13" s="36"/>
      <c r="C13" s="36"/>
      <c r="D13" s="36"/>
      <c r="E13" s="36"/>
    </row>
    <row r="14" spans="1:5" x14ac:dyDescent="0.25">
      <c r="A14" s="41" t="s">
        <v>17</v>
      </c>
      <c r="B14" s="35"/>
      <c r="C14" s="35"/>
      <c r="D14" s="35"/>
      <c r="E14" s="35"/>
    </row>
    <row r="15" spans="1:5" x14ac:dyDescent="0.25">
      <c r="A15" s="35"/>
      <c r="B15" s="35"/>
      <c r="C15" s="35"/>
      <c r="D15" s="35"/>
      <c r="E15" s="35"/>
    </row>
    <row r="16" spans="1:5" x14ac:dyDescent="0.25">
      <c r="A16" s="36" t="s">
        <v>34</v>
      </c>
      <c r="B16" s="36"/>
      <c r="C16" s="36"/>
      <c r="D16" s="36"/>
      <c r="E16" s="36"/>
    </row>
    <row r="17" spans="1:7" ht="11.25" customHeight="1" x14ac:dyDescent="0.25">
      <c r="A17" s="41" t="s">
        <v>2</v>
      </c>
      <c r="B17" s="35"/>
      <c r="C17" s="35"/>
      <c r="D17" s="35"/>
      <c r="E17" s="35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6" t="s">
        <v>35</v>
      </c>
      <c r="B19" s="36"/>
      <c r="C19" s="36"/>
      <c r="D19" s="36"/>
      <c r="E19" s="36"/>
    </row>
    <row r="20" spans="1:7" ht="10.5" customHeight="1" x14ac:dyDescent="0.25">
      <c r="A20" s="41" t="s">
        <v>18</v>
      </c>
      <c r="B20" s="35"/>
      <c r="C20" s="35"/>
      <c r="D20" s="35"/>
      <c r="E20" s="35"/>
    </row>
    <row r="21" spans="1:7" x14ac:dyDescent="0.25">
      <c r="A21" s="35"/>
      <c r="B21" s="35"/>
      <c r="C21" s="35"/>
      <c r="D21" s="35"/>
      <c r="E21" s="35"/>
    </row>
    <row r="22" spans="1:7" ht="30.75" customHeight="1" x14ac:dyDescent="0.25">
      <c r="A22" s="36" t="s">
        <v>19</v>
      </c>
      <c r="B22" s="36"/>
      <c r="C22" s="36"/>
      <c r="D22" s="36"/>
      <c r="E22" s="36"/>
    </row>
    <row r="23" spans="1:7" x14ac:dyDescent="0.25">
      <c r="A23" s="35"/>
      <c r="B23" s="35"/>
      <c r="C23" s="35"/>
      <c r="D23" s="35"/>
      <c r="E23" s="35"/>
    </row>
    <row r="24" spans="1:7" ht="63.75" customHeight="1" x14ac:dyDescent="0.25">
      <c r="A24" s="36" t="s">
        <v>42</v>
      </c>
      <c r="B24" s="36"/>
      <c r="C24" s="36"/>
      <c r="D24" s="36"/>
      <c r="E24" s="36"/>
    </row>
    <row r="25" spans="1:7" ht="33.75" customHeight="1" x14ac:dyDescent="0.25">
      <c r="A25" s="45" t="s">
        <v>43</v>
      </c>
      <c r="B25" s="45"/>
      <c r="C25" s="45"/>
      <c r="D25" s="45"/>
      <c r="E25" s="45"/>
    </row>
    <row r="26" spans="1:7" x14ac:dyDescent="0.25">
      <c r="A26" s="45"/>
      <c r="B26" s="45"/>
      <c r="C26" s="45"/>
      <c r="D26" s="45"/>
      <c r="E26" s="45"/>
      <c r="F26" s="2">
        <v>309.2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1799.5439999999999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2087.1</v>
      </c>
    </row>
    <row r="30" spans="1:7" ht="52.8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1864.4759999999999</v>
      </c>
    </row>
    <row r="31" spans="1:7" ht="52.8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1391.3999999999999</v>
      </c>
    </row>
    <row r="32" spans="1:7" ht="55.2" x14ac:dyDescent="0.25">
      <c r="A32" s="9" t="s">
        <v>28</v>
      </c>
      <c r="B32" s="11" t="s">
        <v>30</v>
      </c>
      <c r="C32" s="3" t="s">
        <v>5</v>
      </c>
      <c r="D32" s="3">
        <v>1.04</v>
      </c>
      <c r="E32" s="10">
        <f>D32*F26*G26</f>
        <v>964.70399999999995</v>
      </c>
    </row>
    <row r="33" spans="1:5" ht="52.8" x14ac:dyDescent="0.25">
      <c r="A33" s="9" t="s">
        <v>27</v>
      </c>
      <c r="B33" s="11" t="s">
        <v>30</v>
      </c>
      <c r="C33" s="3" t="s">
        <v>5</v>
      </c>
      <c r="D33" s="3">
        <v>0.11</v>
      </c>
      <c r="E33" s="10">
        <f>D33*F26*G26</f>
        <v>102.036</v>
      </c>
    </row>
    <row r="34" spans="1:5" ht="55.2" x14ac:dyDescent="0.25">
      <c r="A34" s="9" t="s">
        <v>37</v>
      </c>
      <c r="B34" s="11" t="s">
        <v>33</v>
      </c>
      <c r="C34" s="3" t="s">
        <v>5</v>
      </c>
      <c r="D34" s="3">
        <v>0.35</v>
      </c>
      <c r="E34" s="10">
        <v>0</v>
      </c>
    </row>
    <row r="35" spans="1:5" x14ac:dyDescent="0.25">
      <c r="A35" s="9" t="s">
        <v>29</v>
      </c>
      <c r="B35" s="11" t="s">
        <v>36</v>
      </c>
      <c r="C35" s="3" t="s">
        <v>5</v>
      </c>
      <c r="D35" s="3">
        <v>1.23</v>
      </c>
      <c r="E35" s="10">
        <f>D35*F26*G26</f>
        <v>1140.9479999999999</v>
      </c>
    </row>
    <row r="36" spans="1:5" ht="14.4" thickBot="1" x14ac:dyDescent="0.3">
      <c r="A36" s="24" t="s">
        <v>47</v>
      </c>
      <c r="B36" s="25" t="s">
        <v>36</v>
      </c>
      <c r="C36" s="26" t="s">
        <v>5</v>
      </c>
      <c r="D36" s="26">
        <v>2.7</v>
      </c>
      <c r="E36" s="27">
        <f>D36*F26*G26</f>
        <v>2504.52</v>
      </c>
    </row>
    <row r="37" spans="1:5" x14ac:dyDescent="0.25">
      <c r="A37" s="20" t="s">
        <v>48</v>
      </c>
      <c r="B37" s="21" t="s">
        <v>50</v>
      </c>
      <c r="C37" s="22" t="s">
        <v>51</v>
      </c>
      <c r="D37" s="22"/>
      <c r="E37" s="23"/>
    </row>
    <row r="38" spans="1:5" x14ac:dyDescent="0.25">
      <c r="A38" s="9"/>
      <c r="B38" s="11"/>
      <c r="C38" s="3"/>
      <c r="D38" s="3"/>
      <c r="E38" s="10"/>
    </row>
    <row r="39" spans="1:5" s="17" customFormat="1" x14ac:dyDescent="0.25">
      <c r="A39" s="13" t="s">
        <v>38</v>
      </c>
      <c r="B39" s="14"/>
      <c r="C39" s="15"/>
      <c r="D39" s="15"/>
      <c r="E39" s="16">
        <f>SUM(E28:E38)</f>
        <v>11854.727999999999</v>
      </c>
    </row>
    <row r="41" spans="1:5" ht="42.75" customHeight="1" x14ac:dyDescent="0.25">
      <c r="A41" s="36" t="s">
        <v>49</v>
      </c>
      <c r="B41" s="36"/>
      <c r="C41" s="36"/>
      <c r="D41" s="36"/>
      <c r="E41" s="36"/>
    </row>
    <row r="42" spans="1:5" ht="30" customHeight="1" x14ac:dyDescent="0.25">
      <c r="A42" s="36" t="s">
        <v>23</v>
      </c>
      <c r="B42" s="36"/>
      <c r="C42" s="36"/>
      <c r="D42" s="36"/>
      <c r="E42" s="36"/>
    </row>
    <row r="43" spans="1:5" x14ac:dyDescent="0.25">
      <c r="A43" s="36" t="s">
        <v>22</v>
      </c>
      <c r="B43" s="36"/>
      <c r="C43" s="36"/>
      <c r="D43" s="36"/>
      <c r="E43" s="36"/>
    </row>
    <row r="44" spans="1:5" ht="31.5" customHeight="1" x14ac:dyDescent="0.25">
      <c r="A44" s="36" t="s">
        <v>44</v>
      </c>
      <c r="B44" s="36"/>
      <c r="C44" s="36"/>
      <c r="D44" s="36"/>
      <c r="E44" s="36"/>
    </row>
    <row r="45" spans="1:5" x14ac:dyDescent="0.25">
      <c r="A45" s="36" t="s">
        <v>20</v>
      </c>
      <c r="B45" s="36"/>
      <c r="C45" s="36"/>
      <c r="D45" s="36"/>
      <c r="E45" s="36"/>
    </row>
    <row r="46" spans="1:5" x14ac:dyDescent="0.25">
      <c r="A46" s="47" t="s">
        <v>6</v>
      </c>
      <c r="B46" s="47"/>
      <c r="C46" s="47"/>
      <c r="D46" s="47"/>
      <c r="E46" s="47"/>
    </row>
    <row r="47" spans="1:5" x14ac:dyDescent="0.25">
      <c r="A47" s="36" t="s">
        <v>20</v>
      </c>
      <c r="B47" s="36"/>
      <c r="C47" s="36"/>
      <c r="D47" s="36"/>
      <c r="E47" s="36"/>
    </row>
    <row r="48" spans="1:5" x14ac:dyDescent="0.25">
      <c r="A48" s="48" t="s">
        <v>45</v>
      </c>
      <c r="B48" s="48"/>
      <c r="C48" s="48"/>
      <c r="D48" s="48"/>
      <c r="E48" s="48"/>
    </row>
    <row r="49" spans="1:5" ht="11.25" customHeight="1" x14ac:dyDescent="0.25">
      <c r="B49" s="46" t="s">
        <v>21</v>
      </c>
      <c r="C49" s="46"/>
      <c r="D49" s="46"/>
      <c r="E49" s="8" t="s">
        <v>7</v>
      </c>
    </row>
    <row r="50" spans="1:5" x14ac:dyDescent="0.25">
      <c r="A50" s="6"/>
      <c r="B50" s="6"/>
      <c r="C50" s="6"/>
      <c r="D50" s="6"/>
      <c r="E50" s="6"/>
    </row>
    <row r="51" spans="1:5" x14ac:dyDescent="0.25">
      <c r="A51" s="48" t="s">
        <v>46</v>
      </c>
      <c r="B51" s="48"/>
      <c r="C51" s="48"/>
      <c r="D51" s="48"/>
      <c r="E51" s="48"/>
    </row>
    <row r="52" spans="1:5" ht="11.25" customHeight="1" x14ac:dyDescent="0.25">
      <c r="B52" s="46" t="s">
        <v>21</v>
      </c>
      <c r="C52" s="46"/>
      <c r="D52" s="46"/>
      <c r="E52" s="8" t="s">
        <v>7</v>
      </c>
    </row>
  </sheetData>
  <mergeCells count="34">
    <mergeCell ref="B49:D49"/>
    <mergeCell ref="B52:D52"/>
    <mergeCell ref="A43:E43"/>
    <mergeCell ref="A44:E44"/>
    <mergeCell ref="A45:E45"/>
    <mergeCell ref="A46:E46"/>
    <mergeCell ref="A47:E47"/>
    <mergeCell ref="A48:E48"/>
    <mergeCell ref="A51:E51"/>
    <mergeCell ref="A24:E24"/>
    <mergeCell ref="A25:E25"/>
    <mergeCell ref="A26:E26"/>
    <mergeCell ref="A41:E41"/>
    <mergeCell ref="A42:E42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42" zoomScaleNormal="100" zoomScaleSheetLayoutView="100" workbookViewId="0">
      <selection activeCell="A36" sqref="A1:XFD104857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5" style="2" customWidth="1"/>
    <col min="9" max="16384" width="9.109375" style="2"/>
  </cols>
  <sheetData>
    <row r="1" spans="1:5" ht="15.6" x14ac:dyDescent="0.25">
      <c r="A1" s="39" t="s">
        <v>12</v>
      </c>
      <c r="B1" s="39"/>
      <c r="C1" s="39"/>
      <c r="D1" s="39"/>
      <c r="E1" s="39"/>
    </row>
    <row r="2" spans="1:5" ht="30.75" customHeight="1" x14ac:dyDescent="0.3">
      <c r="A2" s="37" t="s">
        <v>13</v>
      </c>
      <c r="B2" s="38"/>
      <c r="C2" s="38"/>
      <c r="D2" s="38"/>
      <c r="E2" s="38"/>
    </row>
    <row r="3" spans="1:5" x14ac:dyDescent="0.25">
      <c r="A3" s="18"/>
      <c r="B3" s="4"/>
      <c r="C3" s="4"/>
      <c r="D3" s="4"/>
      <c r="E3" s="4"/>
    </row>
    <row r="4" spans="1:5" s="1" customFormat="1" ht="15.6" x14ac:dyDescent="0.3">
      <c r="A4" s="7" t="s">
        <v>14</v>
      </c>
      <c r="B4" s="12"/>
      <c r="C4" s="12"/>
      <c r="D4" s="42" t="s">
        <v>52</v>
      </c>
      <c r="E4" s="42"/>
    </row>
    <row r="5" spans="1:5" x14ac:dyDescent="0.25">
      <c r="A5" s="18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0" t="s">
        <v>39</v>
      </c>
      <c r="B7" s="40"/>
      <c r="C7" s="40"/>
      <c r="D7" s="40"/>
      <c r="E7" s="40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5"/>
      <c r="B9" s="35"/>
      <c r="C9" s="35"/>
      <c r="D9" s="35"/>
      <c r="E9" s="35"/>
    </row>
    <row r="10" spans="1:5" x14ac:dyDescent="0.25">
      <c r="A10" s="36" t="s">
        <v>40</v>
      </c>
      <c r="B10" s="36"/>
      <c r="C10" s="36"/>
      <c r="D10" s="36"/>
      <c r="E10" s="36"/>
    </row>
    <row r="11" spans="1:5" ht="29.25" customHeight="1" x14ac:dyDescent="0.25">
      <c r="A11" s="43" t="s">
        <v>53</v>
      </c>
      <c r="B11" s="44"/>
      <c r="C11" s="44"/>
      <c r="D11" s="44"/>
      <c r="E11" s="44"/>
    </row>
    <row r="12" spans="1:5" x14ac:dyDescent="0.25">
      <c r="A12" s="35"/>
      <c r="B12" s="35"/>
      <c r="C12" s="35"/>
      <c r="D12" s="35"/>
      <c r="E12" s="35"/>
    </row>
    <row r="13" spans="1:5" x14ac:dyDescent="0.25">
      <c r="A13" s="36" t="s">
        <v>41</v>
      </c>
      <c r="B13" s="36"/>
      <c r="C13" s="36"/>
      <c r="D13" s="36"/>
      <c r="E13" s="36"/>
    </row>
    <row r="14" spans="1:5" x14ac:dyDescent="0.25">
      <c r="A14" s="41" t="s">
        <v>17</v>
      </c>
      <c r="B14" s="35"/>
      <c r="C14" s="35"/>
      <c r="D14" s="35"/>
      <c r="E14" s="35"/>
    </row>
    <row r="15" spans="1:5" x14ac:dyDescent="0.25">
      <c r="A15" s="35"/>
      <c r="B15" s="35"/>
      <c r="C15" s="35"/>
      <c r="D15" s="35"/>
      <c r="E15" s="35"/>
    </row>
    <row r="16" spans="1:5" x14ac:dyDescent="0.25">
      <c r="A16" s="36" t="s">
        <v>34</v>
      </c>
      <c r="B16" s="36"/>
      <c r="C16" s="36"/>
      <c r="D16" s="36"/>
      <c r="E16" s="36"/>
    </row>
    <row r="17" spans="1:7" ht="11.25" customHeight="1" x14ac:dyDescent="0.25">
      <c r="A17" s="41" t="s">
        <v>2</v>
      </c>
      <c r="B17" s="35"/>
      <c r="C17" s="35"/>
      <c r="D17" s="35"/>
      <c r="E17" s="35"/>
    </row>
    <row r="18" spans="1:7" ht="11.25" customHeight="1" x14ac:dyDescent="0.25">
      <c r="A18" s="19"/>
      <c r="B18" s="18"/>
      <c r="C18" s="18"/>
      <c r="D18" s="18"/>
      <c r="E18" s="18"/>
    </row>
    <row r="19" spans="1:7" x14ac:dyDescent="0.25">
      <c r="A19" s="36" t="s">
        <v>35</v>
      </c>
      <c r="B19" s="36"/>
      <c r="C19" s="36"/>
      <c r="D19" s="36"/>
      <c r="E19" s="36"/>
    </row>
    <row r="20" spans="1:7" ht="10.5" customHeight="1" x14ac:dyDescent="0.25">
      <c r="A20" s="41" t="s">
        <v>18</v>
      </c>
      <c r="B20" s="35"/>
      <c r="C20" s="35"/>
      <c r="D20" s="35"/>
      <c r="E20" s="35"/>
    </row>
    <row r="21" spans="1:7" x14ac:dyDescent="0.25">
      <c r="A21" s="35"/>
      <c r="B21" s="35"/>
      <c r="C21" s="35"/>
      <c r="D21" s="35"/>
      <c r="E21" s="35"/>
    </row>
    <row r="22" spans="1:7" ht="30.75" customHeight="1" x14ac:dyDescent="0.25">
      <c r="A22" s="36" t="s">
        <v>19</v>
      </c>
      <c r="B22" s="36"/>
      <c r="C22" s="36"/>
      <c r="D22" s="36"/>
      <c r="E22" s="36"/>
    </row>
    <row r="23" spans="1:7" x14ac:dyDescent="0.25">
      <c r="A23" s="35"/>
      <c r="B23" s="35"/>
      <c r="C23" s="35"/>
      <c r="D23" s="35"/>
      <c r="E23" s="35"/>
    </row>
    <row r="24" spans="1:7" ht="63.75" customHeight="1" x14ac:dyDescent="0.25">
      <c r="A24" s="36" t="s">
        <v>42</v>
      </c>
      <c r="B24" s="36"/>
      <c r="C24" s="36"/>
      <c r="D24" s="36"/>
      <c r="E24" s="36"/>
    </row>
    <row r="25" spans="1:7" ht="33.75" customHeight="1" x14ac:dyDescent="0.25">
      <c r="A25" s="45" t="s">
        <v>43</v>
      </c>
      <c r="B25" s="45"/>
      <c r="C25" s="45"/>
      <c r="D25" s="45"/>
      <c r="E25" s="45"/>
    </row>
    <row r="26" spans="1:7" x14ac:dyDescent="0.25">
      <c r="A26" s="45"/>
      <c r="B26" s="45"/>
      <c r="C26" s="45"/>
      <c r="D26" s="45"/>
      <c r="E26" s="45"/>
      <c r="F26" s="2">
        <v>309.2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1428.5039999999999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2087.1</v>
      </c>
    </row>
    <row r="30" spans="1:7" ht="39.6" x14ac:dyDescent="0.25">
      <c r="A30" s="9" t="s">
        <v>31</v>
      </c>
      <c r="B30" s="11" t="s">
        <v>54</v>
      </c>
      <c r="C30" s="3" t="s">
        <v>5</v>
      </c>
      <c r="D30" s="3">
        <v>2.0499999999999998</v>
      </c>
      <c r="E30" s="10">
        <f>D30*F26*G26</f>
        <v>1901.5799999999997</v>
      </c>
    </row>
    <row r="31" spans="1:7" ht="39.6" x14ac:dyDescent="0.25">
      <c r="A31" s="9" t="s">
        <v>32</v>
      </c>
      <c r="B31" s="11" t="s">
        <v>54</v>
      </c>
      <c r="C31" s="3" t="s">
        <v>5</v>
      </c>
      <c r="D31" s="3">
        <v>1.55</v>
      </c>
      <c r="E31" s="10">
        <f>D31*F26*G26</f>
        <v>1437.78</v>
      </c>
    </row>
    <row r="32" spans="1:7" ht="55.2" x14ac:dyDescent="0.25">
      <c r="A32" s="9" t="s">
        <v>28</v>
      </c>
      <c r="B32" s="11" t="s">
        <v>54</v>
      </c>
      <c r="C32" s="3" t="s">
        <v>5</v>
      </c>
      <c r="D32" s="3">
        <v>1.1100000000000001</v>
      </c>
      <c r="E32" s="10">
        <f>D32*F26*G26</f>
        <v>1029.6360000000002</v>
      </c>
    </row>
    <row r="33" spans="1:8" ht="39.6" x14ac:dyDescent="0.25">
      <c r="A33" s="9" t="s">
        <v>27</v>
      </c>
      <c r="B33" s="11" t="s">
        <v>54</v>
      </c>
      <c r="C33" s="3" t="s">
        <v>5</v>
      </c>
      <c r="D33" s="3">
        <v>0.11</v>
      </c>
      <c r="E33" s="10">
        <f>D33*F26*G26</f>
        <v>102.036</v>
      </c>
    </row>
    <row r="34" spans="1:8" ht="55.2" x14ac:dyDescent="0.25">
      <c r="A34" s="9" t="s">
        <v>37</v>
      </c>
      <c r="B34" s="11" t="s">
        <v>33</v>
      </c>
      <c r="C34" s="3" t="s">
        <v>5</v>
      </c>
      <c r="D34" s="3">
        <v>0.35</v>
      </c>
      <c r="E34" s="10">
        <v>0</v>
      </c>
    </row>
    <row r="35" spans="1:8" x14ac:dyDescent="0.25">
      <c r="A35" s="9" t="s">
        <v>29</v>
      </c>
      <c r="B35" s="11" t="s">
        <v>36</v>
      </c>
      <c r="C35" s="3" t="s">
        <v>5</v>
      </c>
      <c r="D35" s="3">
        <v>2.76</v>
      </c>
      <c r="E35" s="10">
        <f>D35*F26*G26</f>
        <v>2560.1759999999999</v>
      </c>
    </row>
    <row r="36" spans="1:8" ht="14.4" thickBot="1" x14ac:dyDescent="0.3">
      <c r="A36" s="24" t="s">
        <v>47</v>
      </c>
      <c r="B36" s="25" t="s">
        <v>36</v>
      </c>
      <c r="C36" s="26" t="s">
        <v>5</v>
      </c>
      <c r="D36" s="26">
        <v>2.7</v>
      </c>
      <c r="E36" s="27">
        <f>D36*F26*G26</f>
        <v>2504.52</v>
      </c>
    </row>
    <row r="37" spans="1:8" x14ac:dyDescent="0.25">
      <c r="A37" s="20" t="s">
        <v>48</v>
      </c>
      <c r="B37" s="21" t="s">
        <v>60</v>
      </c>
      <c r="C37" s="22" t="s">
        <v>51</v>
      </c>
      <c r="D37" s="22"/>
      <c r="E37" s="23">
        <v>108.55</v>
      </c>
    </row>
    <row r="38" spans="1:8" x14ac:dyDescent="0.25">
      <c r="A38" s="9"/>
      <c r="B38" s="11"/>
      <c r="C38" s="3"/>
      <c r="D38" s="3"/>
      <c r="E38" s="10"/>
    </row>
    <row r="39" spans="1:8" s="17" customFormat="1" x14ac:dyDescent="0.25">
      <c r="A39" s="13" t="s">
        <v>38</v>
      </c>
      <c r="B39" s="14"/>
      <c r="C39" s="15"/>
      <c r="D39" s="15"/>
      <c r="E39" s="16">
        <f>SUM(E28:E38)</f>
        <v>13159.882</v>
      </c>
    </row>
    <row r="41" spans="1:8" ht="32.25" customHeight="1" x14ac:dyDescent="0.25">
      <c r="A41" s="36" t="s">
        <v>61</v>
      </c>
      <c r="B41" s="36"/>
      <c r="C41" s="36"/>
      <c r="D41" s="36"/>
      <c r="E41" s="36"/>
    </row>
    <row r="42" spans="1:8" ht="32.25" customHeight="1" x14ac:dyDescent="0.25">
      <c r="A42" s="36" t="s">
        <v>23</v>
      </c>
      <c r="B42" s="36"/>
      <c r="C42" s="36"/>
      <c r="D42" s="36"/>
      <c r="E42" s="36"/>
    </row>
    <row r="43" spans="1:8" x14ac:dyDescent="0.25">
      <c r="A43" s="36" t="s">
        <v>22</v>
      </c>
      <c r="B43" s="36"/>
      <c r="C43" s="36"/>
      <c r="D43" s="36"/>
      <c r="E43" s="36"/>
      <c r="F43" s="17"/>
      <c r="G43" s="17"/>
      <c r="H43" s="28"/>
    </row>
    <row r="44" spans="1:8" x14ac:dyDescent="0.25">
      <c r="A44" s="36" t="s">
        <v>44</v>
      </c>
      <c r="B44" s="36"/>
      <c r="C44" s="36"/>
      <c r="D44" s="36"/>
      <c r="E44" s="36"/>
    </row>
    <row r="45" spans="1:8" x14ac:dyDescent="0.25">
      <c r="A45" s="36" t="s">
        <v>20</v>
      </c>
      <c r="B45" s="36"/>
      <c r="C45" s="36"/>
      <c r="D45" s="36"/>
      <c r="E45" s="36"/>
    </row>
    <row r="46" spans="1:8" x14ac:dyDescent="0.25">
      <c r="A46" s="47" t="s">
        <v>6</v>
      </c>
      <c r="B46" s="47"/>
      <c r="C46" s="47"/>
      <c r="D46" s="47"/>
      <c r="E46" s="47"/>
    </row>
    <row r="47" spans="1:8" x14ac:dyDescent="0.25">
      <c r="A47" s="36" t="s">
        <v>20</v>
      </c>
      <c r="B47" s="36"/>
      <c r="C47" s="36"/>
      <c r="D47" s="36"/>
      <c r="E47" s="36"/>
    </row>
    <row r="48" spans="1:8" x14ac:dyDescent="0.25">
      <c r="A48" s="48" t="s">
        <v>45</v>
      </c>
      <c r="B48" s="48"/>
      <c r="C48" s="48"/>
      <c r="D48" s="48"/>
      <c r="E48" s="48"/>
    </row>
    <row r="49" spans="1:5" x14ac:dyDescent="0.25">
      <c r="B49" s="46" t="s">
        <v>21</v>
      </c>
      <c r="C49" s="46"/>
      <c r="D49" s="46"/>
      <c r="E49" s="8" t="s">
        <v>7</v>
      </c>
    </row>
    <row r="50" spans="1:5" x14ac:dyDescent="0.25">
      <c r="A50" s="19"/>
      <c r="B50" s="19"/>
      <c r="C50" s="19"/>
      <c r="D50" s="19"/>
      <c r="E50" s="19"/>
    </row>
    <row r="51" spans="1:5" x14ac:dyDescent="0.25">
      <c r="A51" s="48" t="s">
        <v>46</v>
      </c>
      <c r="B51" s="48"/>
      <c r="C51" s="48"/>
      <c r="D51" s="48"/>
      <c r="E51" s="48"/>
    </row>
    <row r="52" spans="1:5" x14ac:dyDescent="0.25">
      <c r="B52" s="46" t="s">
        <v>21</v>
      </c>
      <c r="C52" s="46"/>
      <c r="D52" s="46"/>
      <c r="E52" s="8" t="s">
        <v>7</v>
      </c>
    </row>
    <row r="56" spans="1:5" x14ac:dyDescent="0.25">
      <c r="A56" s="17" t="s">
        <v>55</v>
      </c>
    </row>
    <row r="57" spans="1:5" x14ac:dyDescent="0.25">
      <c r="A57" s="2" t="s">
        <v>56</v>
      </c>
      <c r="B57" s="31">
        <v>-18849.47</v>
      </c>
    </row>
    <row r="58" spans="1:5" ht="15.6" x14ac:dyDescent="0.3">
      <c r="A58" s="32" t="s">
        <v>57</v>
      </c>
      <c r="B58" s="33">
        <v>27475.56</v>
      </c>
    </row>
    <row r="59" spans="1:5" x14ac:dyDescent="0.25">
      <c r="A59" s="2" t="s">
        <v>58</v>
      </c>
      <c r="B59" s="33">
        <v>27479.58</v>
      </c>
    </row>
    <row r="60" spans="1:5" x14ac:dyDescent="0.25">
      <c r="A60" s="34" t="s">
        <v>59</v>
      </c>
      <c r="B60" s="31">
        <f>B57+B59-('1 кв.'!E39+'2 кв.'!E39)</f>
        <v>-16384.5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topLeftCell="A46" zoomScaleNormal="100" zoomScaleSheetLayoutView="100" workbookViewId="0">
      <selection activeCell="A42" sqref="A42:E42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5" style="2" customWidth="1"/>
    <col min="9" max="16384" width="9.109375" style="2"/>
  </cols>
  <sheetData>
    <row r="1" spans="1:5" ht="15.6" x14ac:dyDescent="0.25">
      <c r="A1" s="39" t="s">
        <v>12</v>
      </c>
      <c r="B1" s="39"/>
      <c r="C1" s="39"/>
      <c r="D1" s="39"/>
      <c r="E1" s="39"/>
    </row>
    <row r="2" spans="1:5" ht="29.25" customHeight="1" x14ac:dyDescent="0.3">
      <c r="A2" s="37" t="s">
        <v>13</v>
      </c>
      <c r="B2" s="38"/>
      <c r="C2" s="38"/>
      <c r="D2" s="38"/>
      <c r="E2" s="38"/>
    </row>
    <row r="3" spans="1:5" x14ac:dyDescent="0.25">
      <c r="A3" s="29"/>
      <c r="B3" s="4"/>
      <c r="C3" s="4"/>
      <c r="D3" s="4"/>
      <c r="E3" s="4"/>
    </row>
    <row r="4" spans="1:5" s="1" customFormat="1" ht="15.6" x14ac:dyDescent="0.3">
      <c r="A4" s="7" t="s">
        <v>14</v>
      </c>
      <c r="B4" s="12"/>
      <c r="C4" s="12"/>
      <c r="D4" s="42" t="s">
        <v>62</v>
      </c>
      <c r="E4" s="42"/>
    </row>
    <row r="5" spans="1:5" x14ac:dyDescent="0.25">
      <c r="A5" s="29"/>
      <c r="B5" s="4"/>
      <c r="C5" s="4"/>
      <c r="D5" s="4"/>
      <c r="E5" s="4"/>
    </row>
    <row r="6" spans="1:5" x14ac:dyDescent="0.25">
      <c r="A6" s="36" t="s">
        <v>0</v>
      </c>
      <c r="B6" s="36"/>
      <c r="C6" s="36"/>
      <c r="D6" s="36"/>
      <c r="E6" s="36"/>
    </row>
    <row r="7" spans="1:5" x14ac:dyDescent="0.25">
      <c r="A7" s="40" t="s">
        <v>39</v>
      </c>
      <c r="B7" s="40"/>
      <c r="C7" s="40"/>
      <c r="D7" s="40"/>
      <c r="E7" s="40"/>
    </row>
    <row r="8" spans="1:5" x14ac:dyDescent="0.25">
      <c r="A8" s="41" t="s">
        <v>1</v>
      </c>
      <c r="B8" s="41"/>
      <c r="C8" s="41"/>
      <c r="D8" s="41"/>
      <c r="E8" s="41"/>
    </row>
    <row r="9" spans="1:5" x14ac:dyDescent="0.25">
      <c r="A9" s="35"/>
      <c r="B9" s="35"/>
      <c r="C9" s="35"/>
      <c r="D9" s="35"/>
      <c r="E9" s="35"/>
    </row>
    <row r="10" spans="1:5" x14ac:dyDescent="0.25">
      <c r="A10" s="36" t="s">
        <v>40</v>
      </c>
      <c r="B10" s="36"/>
      <c r="C10" s="36"/>
      <c r="D10" s="36"/>
      <c r="E10" s="36"/>
    </row>
    <row r="11" spans="1:5" ht="27" customHeight="1" x14ac:dyDescent="0.25">
      <c r="A11" s="43" t="s">
        <v>53</v>
      </c>
      <c r="B11" s="44"/>
      <c r="C11" s="44"/>
      <c r="D11" s="44"/>
      <c r="E11" s="44"/>
    </row>
    <row r="12" spans="1:5" x14ac:dyDescent="0.25">
      <c r="A12" s="35"/>
      <c r="B12" s="35"/>
      <c r="C12" s="35"/>
      <c r="D12" s="35"/>
      <c r="E12" s="35"/>
    </row>
    <row r="13" spans="1:5" ht="28.5" customHeight="1" x14ac:dyDescent="0.25">
      <c r="A13" s="36" t="s">
        <v>41</v>
      </c>
      <c r="B13" s="36"/>
      <c r="C13" s="36"/>
      <c r="D13" s="36"/>
      <c r="E13" s="36"/>
    </row>
    <row r="14" spans="1:5" x14ac:dyDescent="0.25">
      <c r="A14" s="41" t="s">
        <v>17</v>
      </c>
      <c r="B14" s="35"/>
      <c r="C14" s="35"/>
      <c r="D14" s="35"/>
      <c r="E14" s="35"/>
    </row>
    <row r="15" spans="1:5" x14ac:dyDescent="0.25">
      <c r="A15" s="35"/>
      <c r="B15" s="35"/>
      <c r="C15" s="35"/>
      <c r="D15" s="35"/>
      <c r="E15" s="35"/>
    </row>
    <row r="16" spans="1:5" x14ac:dyDescent="0.25">
      <c r="A16" s="36" t="s">
        <v>34</v>
      </c>
      <c r="B16" s="36"/>
      <c r="C16" s="36"/>
      <c r="D16" s="36"/>
      <c r="E16" s="36"/>
    </row>
    <row r="17" spans="1:7" x14ac:dyDescent="0.25">
      <c r="A17" s="41" t="s">
        <v>2</v>
      </c>
      <c r="B17" s="35"/>
      <c r="C17" s="35"/>
      <c r="D17" s="35"/>
      <c r="E17" s="35"/>
    </row>
    <row r="18" spans="1:7" x14ac:dyDescent="0.25">
      <c r="A18" s="30"/>
      <c r="B18" s="29"/>
      <c r="C18" s="29"/>
      <c r="D18" s="29"/>
      <c r="E18" s="29"/>
    </row>
    <row r="19" spans="1:7" x14ac:dyDescent="0.25">
      <c r="A19" s="36" t="s">
        <v>35</v>
      </c>
      <c r="B19" s="36"/>
      <c r="C19" s="36"/>
      <c r="D19" s="36"/>
      <c r="E19" s="36"/>
    </row>
    <row r="20" spans="1:7" x14ac:dyDescent="0.25">
      <c r="A20" s="41" t="s">
        <v>18</v>
      </c>
      <c r="B20" s="35"/>
      <c r="C20" s="35"/>
      <c r="D20" s="35"/>
      <c r="E20" s="35"/>
    </row>
    <row r="21" spans="1:7" x14ac:dyDescent="0.25">
      <c r="A21" s="35"/>
      <c r="B21" s="35"/>
      <c r="C21" s="35"/>
      <c r="D21" s="35"/>
      <c r="E21" s="35"/>
    </row>
    <row r="22" spans="1:7" ht="30" customHeight="1" x14ac:dyDescent="0.25">
      <c r="A22" s="36" t="s">
        <v>19</v>
      </c>
      <c r="B22" s="36"/>
      <c r="C22" s="36"/>
      <c r="D22" s="36"/>
      <c r="E22" s="36"/>
    </row>
    <row r="23" spans="1:7" x14ac:dyDescent="0.25">
      <c r="A23" s="35"/>
      <c r="B23" s="35"/>
      <c r="C23" s="35"/>
      <c r="D23" s="35"/>
      <c r="E23" s="35"/>
    </row>
    <row r="24" spans="1:7" ht="61.5" customHeight="1" x14ac:dyDescent="0.25">
      <c r="A24" s="36" t="s">
        <v>42</v>
      </c>
      <c r="B24" s="36"/>
      <c r="C24" s="36"/>
      <c r="D24" s="36"/>
      <c r="E24" s="36"/>
    </row>
    <row r="25" spans="1:7" ht="31.5" customHeight="1" x14ac:dyDescent="0.25">
      <c r="A25" s="45" t="s">
        <v>43</v>
      </c>
      <c r="B25" s="45"/>
      <c r="C25" s="45"/>
      <c r="D25" s="45"/>
      <c r="E25" s="45"/>
    </row>
    <row r="26" spans="1:7" x14ac:dyDescent="0.25">
      <c r="A26" s="45"/>
      <c r="B26" s="45"/>
      <c r="C26" s="45"/>
      <c r="D26" s="45"/>
      <c r="E26" s="45"/>
      <c r="F26" s="2">
        <v>309.2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1428.5039999999999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2170.5839999999998</v>
      </c>
    </row>
    <row r="30" spans="1:7" ht="39.6" x14ac:dyDescent="0.25">
      <c r="A30" s="9" t="s">
        <v>31</v>
      </c>
      <c r="B30" s="11" t="s">
        <v>54</v>
      </c>
      <c r="C30" s="3" t="s">
        <v>5</v>
      </c>
      <c r="D30" s="3">
        <v>2.0499999999999998</v>
      </c>
      <c r="E30" s="10">
        <f>D30*F26*G26</f>
        <v>1901.5799999999997</v>
      </c>
    </row>
    <row r="31" spans="1:7" ht="39.6" x14ac:dyDescent="0.25">
      <c r="A31" s="9" t="s">
        <v>32</v>
      </c>
      <c r="B31" s="11" t="s">
        <v>54</v>
      </c>
      <c r="C31" s="3" t="s">
        <v>5</v>
      </c>
      <c r="D31" s="3">
        <v>1.55</v>
      </c>
      <c r="E31" s="10">
        <f>D31*F26*G26</f>
        <v>1437.78</v>
      </c>
    </row>
    <row r="32" spans="1:7" ht="55.2" x14ac:dyDescent="0.25">
      <c r="A32" s="9" t="s">
        <v>28</v>
      </c>
      <c r="B32" s="11" t="s">
        <v>54</v>
      </c>
      <c r="C32" s="3" t="s">
        <v>5</v>
      </c>
      <c r="D32" s="3">
        <v>1.1100000000000001</v>
      </c>
      <c r="E32" s="10">
        <f>D32*F26*G26</f>
        <v>1029.6360000000002</v>
      </c>
    </row>
    <row r="33" spans="1:8" ht="39.6" x14ac:dyDescent="0.25">
      <c r="A33" s="9" t="s">
        <v>27</v>
      </c>
      <c r="B33" s="11" t="s">
        <v>54</v>
      </c>
      <c r="C33" s="3" t="s">
        <v>5</v>
      </c>
      <c r="D33" s="3">
        <v>0.11</v>
      </c>
      <c r="E33" s="10">
        <f>D33*F26*G26</f>
        <v>102.036</v>
      </c>
    </row>
    <row r="34" spans="1:8" ht="55.2" x14ac:dyDescent="0.25">
      <c r="A34" s="9" t="s">
        <v>37</v>
      </c>
      <c r="B34" s="11" t="s">
        <v>33</v>
      </c>
      <c r="C34" s="3" t="s">
        <v>5</v>
      </c>
      <c r="D34" s="3">
        <v>0.35</v>
      </c>
      <c r="E34" s="10">
        <v>0</v>
      </c>
    </row>
    <row r="35" spans="1:8" x14ac:dyDescent="0.25">
      <c r="A35" s="9" t="s">
        <v>29</v>
      </c>
      <c r="B35" s="11" t="s">
        <v>36</v>
      </c>
      <c r="C35" s="3" t="s">
        <v>5</v>
      </c>
      <c r="D35" s="3">
        <v>2.76</v>
      </c>
      <c r="E35" s="10">
        <f>D35*F26*G26</f>
        <v>2560.1759999999999</v>
      </c>
    </row>
    <row r="36" spans="1:8" ht="14.4" thickBot="1" x14ac:dyDescent="0.3">
      <c r="A36" s="24" t="s">
        <v>47</v>
      </c>
      <c r="B36" s="25" t="s">
        <v>36</v>
      </c>
      <c r="C36" s="26" t="s">
        <v>5</v>
      </c>
      <c r="D36" s="26">
        <v>2.7</v>
      </c>
      <c r="E36" s="27">
        <f>D36*F26*G26</f>
        <v>2504.52</v>
      </c>
    </row>
    <row r="37" spans="1:8" x14ac:dyDescent="0.25">
      <c r="A37" s="20" t="s">
        <v>48</v>
      </c>
      <c r="B37" s="21" t="s">
        <v>63</v>
      </c>
      <c r="C37" s="22" t="s">
        <v>51</v>
      </c>
      <c r="D37" s="22"/>
      <c r="E37" s="23">
        <v>34.409999999999997</v>
      </c>
    </row>
    <row r="38" spans="1:8" x14ac:dyDescent="0.25">
      <c r="A38" s="9"/>
      <c r="B38" s="11"/>
      <c r="C38" s="3"/>
      <c r="D38" s="3"/>
      <c r="E38" s="10"/>
    </row>
    <row r="39" spans="1:8" s="17" customFormat="1" x14ac:dyDescent="0.25">
      <c r="A39" s="13" t="s">
        <v>38</v>
      </c>
      <c r="B39" s="14"/>
      <c r="C39" s="15"/>
      <c r="D39" s="15"/>
      <c r="E39" s="16">
        <f>SUM(E28:E38)</f>
        <v>13169.226000000001</v>
      </c>
    </row>
    <row r="41" spans="1:8" ht="32.25" customHeight="1" x14ac:dyDescent="0.25">
      <c r="A41" s="36" t="s">
        <v>64</v>
      </c>
      <c r="B41" s="36"/>
      <c r="C41" s="36"/>
      <c r="D41" s="36"/>
      <c r="E41" s="36"/>
    </row>
    <row r="42" spans="1:8" ht="32.25" customHeight="1" x14ac:dyDescent="0.25">
      <c r="A42" s="36" t="s">
        <v>23</v>
      </c>
      <c r="B42" s="36"/>
      <c r="C42" s="36"/>
      <c r="D42" s="36"/>
      <c r="E42" s="36"/>
    </row>
    <row r="43" spans="1:8" x14ac:dyDescent="0.25">
      <c r="A43" s="36" t="s">
        <v>22</v>
      </c>
      <c r="B43" s="36"/>
      <c r="C43" s="36"/>
      <c r="D43" s="36"/>
      <c r="E43" s="36"/>
      <c r="F43" s="17"/>
      <c r="G43" s="17"/>
      <c r="H43" s="28"/>
    </row>
    <row r="44" spans="1:8" ht="29.25" customHeight="1" x14ac:dyDescent="0.25">
      <c r="A44" s="36" t="s">
        <v>44</v>
      </c>
      <c r="B44" s="36"/>
      <c r="C44" s="36"/>
      <c r="D44" s="36"/>
      <c r="E44" s="36"/>
    </row>
    <row r="45" spans="1:8" x14ac:dyDescent="0.25">
      <c r="A45" s="36" t="s">
        <v>20</v>
      </c>
      <c r="B45" s="36"/>
      <c r="C45" s="36"/>
      <c r="D45" s="36"/>
      <c r="E45" s="36"/>
    </row>
    <row r="46" spans="1:8" x14ac:dyDescent="0.25">
      <c r="A46" s="47" t="s">
        <v>6</v>
      </c>
      <c r="B46" s="47"/>
      <c r="C46" s="47"/>
      <c r="D46" s="47"/>
      <c r="E46" s="47"/>
    </row>
    <row r="47" spans="1:8" x14ac:dyDescent="0.25">
      <c r="A47" s="36" t="s">
        <v>20</v>
      </c>
      <c r="B47" s="36"/>
      <c r="C47" s="36"/>
      <c r="D47" s="36"/>
      <c r="E47" s="36"/>
    </row>
    <row r="48" spans="1:8" x14ac:dyDescent="0.25">
      <c r="A48" s="48" t="s">
        <v>45</v>
      </c>
      <c r="B48" s="48"/>
      <c r="C48" s="48"/>
      <c r="D48" s="48"/>
      <c r="E48" s="48"/>
    </row>
    <row r="49" spans="1:5" x14ac:dyDescent="0.25">
      <c r="B49" s="46" t="s">
        <v>21</v>
      </c>
      <c r="C49" s="46"/>
      <c r="D49" s="46"/>
      <c r="E49" s="8" t="s">
        <v>7</v>
      </c>
    </row>
    <row r="50" spans="1:5" x14ac:dyDescent="0.25">
      <c r="A50" s="30"/>
      <c r="B50" s="30"/>
      <c r="C50" s="30"/>
      <c r="D50" s="30"/>
      <c r="E50" s="30"/>
    </row>
    <row r="51" spans="1:5" x14ac:dyDescent="0.25">
      <c r="A51" s="48" t="s">
        <v>46</v>
      </c>
      <c r="B51" s="48"/>
      <c r="C51" s="48"/>
      <c r="D51" s="48"/>
      <c r="E51" s="48"/>
    </row>
    <row r="52" spans="1:5" x14ac:dyDescent="0.25">
      <c r="B52" s="46" t="s">
        <v>21</v>
      </c>
      <c r="C52" s="46"/>
      <c r="D52" s="46"/>
      <c r="E52" s="8" t="s">
        <v>7</v>
      </c>
    </row>
    <row r="56" spans="1:5" x14ac:dyDescent="0.25">
      <c r="A56" s="17" t="s">
        <v>55</v>
      </c>
    </row>
    <row r="57" spans="1:5" x14ac:dyDescent="0.25">
      <c r="A57" s="2" t="s">
        <v>56</v>
      </c>
      <c r="B57" s="31">
        <v>-18849.47</v>
      </c>
    </row>
    <row r="58" spans="1:5" ht="15.6" x14ac:dyDescent="0.3">
      <c r="A58" s="32" t="s">
        <v>57</v>
      </c>
      <c r="B58" s="33">
        <v>41296.800000000003</v>
      </c>
    </row>
    <row r="59" spans="1:5" x14ac:dyDescent="0.25">
      <c r="A59" s="2" t="s">
        <v>58</v>
      </c>
      <c r="B59" s="33">
        <v>41268.379999999997</v>
      </c>
    </row>
    <row r="60" spans="1:5" x14ac:dyDescent="0.25">
      <c r="A60" s="34" t="s">
        <v>59</v>
      </c>
      <c r="B60" s="31">
        <f>B57+B59-('1 кв.'!E39+'2 кв.'!E39+E39)</f>
        <v>-15764.926000000007</v>
      </c>
    </row>
  </sheetData>
  <mergeCells count="34"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2016-10-28T11:05:36Z</dcterms:modified>
</cp:coreProperties>
</file>